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1\Actual 2021\2021-9\Quarterly report\Spreadsheets\"/>
    </mc:Choice>
  </mc:AlternateContent>
  <xr:revisionPtr revIDLastSave="0" documentId="13_ncr:1_{7D021ACF-5288-48D1-9C9B-9ABFD65E10CC}" xr6:coauthVersionLast="47" xr6:coauthVersionMax="47" xr10:uidLastSave="{00000000-0000-0000-0000-000000000000}"/>
  <bookViews>
    <workbookView xWindow="-28920" yWindow="-120" windowWidth="29040" windowHeight="1764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J10" i="2"/>
  <c r="J12" i="2"/>
  <c r="J15" i="2"/>
  <c r="J16" i="2"/>
  <c r="V41" i="1" l="1"/>
  <c r="W41" i="1" l="1"/>
</calcChain>
</file>

<file path=xl/sharedStrings.xml><?xml version="1.0" encoding="utf-8"?>
<sst xmlns="http://schemas.openxmlformats.org/spreadsheetml/2006/main" count="190" uniqueCount="153">
  <si>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</si>
  <si>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</si>
  <si>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</si>
  <si>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</si>
  <si>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</si>
  <si>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</si>
  <si>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</si>
  <si>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</si>
  <si>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</si>
  <si>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</si>
  <si>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</si>
  <si>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</si>
  <si>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</si>
  <si>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</si>
  <si>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</si>
  <si>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</si>
  <si>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</si>
  <si>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</si>
  <si>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</si>
  <si>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</si>
  <si>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</si>
  <si>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</si>
  <si>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</si>
  <si>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</si>
  <si>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</si>
  <si>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</si>
  <si>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</si>
  <si>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</si>
  <si>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</si>
  <si>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</si>
  <si>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</si>
  <si>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</si>
  <si>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</si>
  <si>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</si>
  <si>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</si>
  <si>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</si>
  <si>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</si>
  <si>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</si>
  <si>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</si>
  <si>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</si>
  <si>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</si>
  <si>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</si>
  <si>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</si>
  <si>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</si>
  <si>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</si>
  <si>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</si>
  <si>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</si>
  <si>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</si>
  <si>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</si>
  <si>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</si>
  <si>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</si>
  <si>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</si>
  <si>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</si>
  <si>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</si>
  <si>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</si>
  <si>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</si>
  <si>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</si>
  <si>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</si>
  <si>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</si>
  <si>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</si>
  <si>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</si>
  <si>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</si>
  <si>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</si>
  <si>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</si>
  <si>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</si>
  <si>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</si>
  <si>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</si>
  <si>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</si>
  <si>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</si>
  <si>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</si>
  <si>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</si>
  <si>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</si>
  <si>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</si>
  <si>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</si>
  <si>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</si>
  <si>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</si>
  <si>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</si>
  <si>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</si>
  <si>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</si>
  <si>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</si>
  <si>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</si>
  <si>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</si>
  <si>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</si>
  <si>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</si>
  <si>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</si>
  <si>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</si>
  <si>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</si>
  <si>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</si>
  <si>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</si>
  <si>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</si>
  <si>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</si>
  <si>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</si>
  <si>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</si>
  <si>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</si>
  <si>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</si>
  <si>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</si>
  <si>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</si>
  <si>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</si>
  <si>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</si>
  <si>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</si>
  <si>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</si>
  <si>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</si>
  <si>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</si>
  <si>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</si>
  <si>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</si>
  <si>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</si>
  <si>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</si>
  <si>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</si>
  <si>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</si>
  <si>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</si>
  <si>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</si>
  <si>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</si>
  <si>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</si>
  <si>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</si>
  <si>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</si>
  <si>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</si>
  <si>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</si>
  <si>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</si>
  <si>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</si>
  <si>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</si>
  <si>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</si>
  <si>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</si>
  <si>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</si>
  <si>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</si>
  <si>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</si>
  <si>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</si>
  <si>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</si>
  <si>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</si>
  <si>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</si>
  <si>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</si>
  <si>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</si>
  <si>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</si>
  <si>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</si>
  <si>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</si>
  <si>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</si>
  <si>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</si>
  <si>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</si>
  <si>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</si>
  <si>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</si>
  <si>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</si>
  <si>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</si>
  <si>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</si>
  <si>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</si>
  <si>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</si>
  <si>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</si>
  <si>
    <t>Q2 2020</t>
  </si>
  <si>
    <t>Q3 2020</t>
  </si>
  <si>
    <t>Net proceeds from new interest-bearing debt</t>
  </si>
  <si>
    <t>Q4 2020</t>
  </si>
  <si>
    <t>Q1 2021</t>
  </si>
  <si>
    <t>Licence/production fees</t>
  </si>
  <si>
    <t>Q2 2021</t>
  </si>
  <si>
    <t>Q3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</si>
</sst>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#,##0.0"/>
    <numFmt numFmtId="168" formatCode="0.0"/>
    <numFmt numFmtId="169" formatCode="0.0_)\%;\(0.0\)\%;0.0_)\%;@_)_%"/>
    <numFmt numFmtId="170" formatCode="#,##0.0_)_%;\(#,##0.0\)_%;0.0_)_%;@_)_%"/>
    <numFmt numFmtId="171" formatCode="#,##0.0_);\(#,##0.0\);#,##0.0_);@_)"/>
    <numFmt numFmtId="172" formatCode="#,##0.0_);\(#,##0.0\)"/>
    <numFmt numFmtId="173" formatCode="&quot;$&quot;_(#,##0.00_);&quot;$&quot;\(#,##0.00\)"/>
    <numFmt numFmtId="174" formatCode="&quot;$&quot;_(#,##0.00_);&quot;$&quot;\(#,##0.00\);&quot;$&quot;_(0.00_);@_)"/>
    <numFmt numFmtId="175" formatCode="&quot;\&quot;_(#,##0.00_);&quot;\&quot;\(#,##0.00\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.0_)\x;\(#,##0.0\)\x"/>
    <numFmt numFmtId="180" formatCode="#,##0_)_x;\(#,##0\)_x;0_)_x;@_)_x"/>
    <numFmt numFmtId="181" formatCode="#,##0.0_)_x;\(#,##0.0\)_x"/>
    <numFmt numFmtId="182" formatCode="0.0_)\%;\(0.0\)\%"/>
    <numFmt numFmtId="183" formatCode="#,##0.0_)_%;\(#,##0.0\)_%"/>
    <numFmt numFmtId="184" formatCode="#,##0;\-#,##0;&quot;-&quot;"/>
    <numFmt numFmtId="185" formatCode="#,##0.0_);[Red]\(#,##0.0\)"/>
    <numFmt numFmtId="186" formatCode="dd\ mmmyy\ hh:mm"/>
    <numFmt numFmtId="187" formatCode="_-* #,##0.00\ [$€-1]_-;\-* #,##0.00\ [$€-1]_-;_-* &quot;-&quot;??\ [$€-1]_-"/>
    <numFmt numFmtId="188" formatCode="_(* #,##0.0_%_);_(* \(#,##0.0_%\);_(* &quot; - &quot;_%_);_(@_)"/>
    <numFmt numFmtId="189" formatCode="_(* #,##0.0%_);_(* \(#,##0.0%\);_(* &quot; - &quot;\%_);_(@_)"/>
    <numFmt numFmtId="190" formatCode="_(* #,##0_);_(* \(#,##0\);_(* &quot; - &quot;_);_(@_)"/>
    <numFmt numFmtId="191" formatCode="_(* #,##0.0_);_(* \(#,##0.0\);_(* &quot; - &quot;_);_(@_)"/>
    <numFmt numFmtId="192" formatCode="_(* #,##0.00_);_(* \(#,##0.00\);_(* &quot; - &quot;_);_(@_)"/>
    <numFmt numFmtId="193" formatCode="_(* #,##0.000_);_(* \(#,##0.000\);_(* &quot; - &quot;_);_(@_)"/>
    <numFmt numFmtId="194" formatCode="#,##0;\(#,##0\);&quot;-&quot;"/>
    <numFmt numFmtId="195" formatCode="_-* #,##0\ _B_F_-;\-* #,##0\ _B_F_-;_-* &quot;-&quot;\ _B_F_-;_-@_-"/>
    <numFmt numFmtId="196" formatCode="_-* #,##0.00\ _B_F_-;\-* #,##0.00\ _B_F_-;_-* &quot;-&quot;??\ _B_F_-;_-@_-"/>
    <numFmt numFmtId="197" formatCode="_-* #,##0\ &quot;Esc.&quot;_-;\-* #,##0\ &quot;Esc.&quot;_-;_-* &quot;-&quot;\ &quot;Esc.&quot;_-;_-@_-"/>
    <numFmt numFmtId="198" formatCode="#,##0.00&quot;$&quot;;[Red]\-#,##0.00&quot;$&quot;"/>
    <numFmt numFmtId="199" formatCode="0.00_)"/>
    <numFmt numFmtId="200" formatCode="_-* #,##0\ _E_s_c_._-;\-* #,##0\ _E_s_c_._-;_-* &quot;-&quot;\ _E_s_c_._-;_-@_-"/>
    <numFmt numFmtId="201" formatCode="_-* #,##0.00\ _k_r_-;\-* #,##0.00\ _k_r_-;_-* &quot;-&quot;??\ _k_r_-;_-@_-"/>
    <numFmt numFmtId="202" formatCode="_-&quot;$&quot;* #,##0.00_-;\-&quot;$&quot;* #,##0.00_-;_-&quot;$&quot;* &quot;-&quot;??_-;_-@_-"/>
    <numFmt numFmtId="203" formatCode="_-&quot;L.&quot;\ * #,##0_-;\-&quot;L.&quot;\ * #,##0_-;_-&quot;L.&quot;\ * &quot;-&quot;_-;_-@_-"/>
    <numFmt numFmtId="204" formatCode="_(* #,##0\ &quot;pta&quot;_);_(* \(#,##0\ &quot;pta&quot;\);_(* &quot;-&quot;??\ &quot;pta&quot;_);_(@_)"/>
    <numFmt numFmtId="205" formatCode="#,##0.0000"/>
    <numFmt numFmtId="206" formatCode="0.00000000000000000"/>
    <numFmt numFmtId="207" formatCode="0.0000"/>
    <numFmt numFmtId="208" formatCode="0.000"/>
    <numFmt numFmtId="209" formatCode="#,##0.00000"/>
    <numFmt numFmtId="210" formatCode="0.000000%"/>
    <numFmt numFmtId="211" formatCode="_-* #,##0.00_-;_-* #,##0.00\-;_-* &quot;-&quot;??_-;_-@_-"/>
    <numFmt numFmtId="212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3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4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5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41" fontId="26" fillId="0" borderId="11">
      <alignment horizontal="center"/>
      <protection locked="0" hidden="1"/>
    </xf>
    <xf numFmtId="41" fontId="26" fillId="0" borderId="12">
      <alignment horizontal="center"/>
      <protection locked="0"/>
    </xf>
    <xf numFmtId="41" fontId="36" fillId="0" borderId="4">
      <protection hidden="1"/>
    </xf>
    <xf numFmtId="41" fontId="37" fillId="0" borderId="4"/>
    <xf numFmtId="41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86" fontId="39" fillId="25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87" fontId="2" fillId="0" borderId="0" applyFont="0" applyFill="0" applyBorder="0" applyAlignment="0" applyProtection="0"/>
    <xf numFmtId="188" fontId="43" fillId="0" borderId="0">
      <alignment horizontal="right" vertical="top"/>
    </xf>
    <xf numFmtId="189" fontId="44" fillId="0" borderId="0">
      <alignment horizontal="right" vertical="top"/>
    </xf>
    <xf numFmtId="189" fontId="43" fillId="0" borderId="0">
      <alignment horizontal="right" vertical="top"/>
    </xf>
    <xf numFmtId="190" fontId="44" fillId="0" borderId="0" applyFill="0" applyBorder="0">
      <alignment horizontal="right" vertical="top"/>
    </xf>
    <xf numFmtId="191" fontId="44" fillId="0" borderId="0" applyFill="0" applyBorder="0">
      <alignment horizontal="right" vertical="top"/>
    </xf>
    <xf numFmtId="192" fontId="44" fillId="0" borderId="0" applyFill="0" applyBorder="0">
      <alignment horizontal="right" vertical="top"/>
    </xf>
    <xf numFmtId="193" fontId="44" fillId="0" borderId="0" applyFill="0" applyBorder="0">
      <alignment horizontal="right" vertical="top"/>
    </xf>
    <xf numFmtId="0" fontId="45" fillId="0" borderId="0">
      <alignment horizontal="center" wrapText="1"/>
    </xf>
    <xf numFmtId="194" fontId="46" fillId="0" borderId="0" applyFill="0" applyBorder="0">
      <alignment vertical="top"/>
    </xf>
    <xf numFmtId="194" fontId="47" fillId="0" borderId="0" applyFill="0" applyBorder="0" applyProtection="0">
      <alignment vertical="top"/>
    </xf>
    <xf numFmtId="194" fontId="48" fillId="0" borderId="0">
      <alignment vertical="top"/>
    </xf>
    <xf numFmtId="164" fontId="44" fillId="0" borderId="0" applyFill="0" applyBorder="0" applyAlignment="0" applyProtection="0">
      <alignment horizontal="right" vertical="top"/>
    </xf>
    <xf numFmtId="194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5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7" fillId="22" borderId="0"/>
    <xf numFmtId="199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0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6" fontId="47" fillId="0" borderId="27" applyFill="0" applyAlignment="0" applyProtection="0"/>
    <xf numFmtId="0" fontId="81" fillId="0" borderId="28" applyNumberFormat="0" applyFill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167" fontId="0" fillId="0" borderId="0" xfId="0" applyNumberFormat="1" applyFill="1"/>
    <xf numFmtId="207" fontId="0" fillId="0" borderId="0" xfId="0" applyNumberFormat="1"/>
    <xf numFmtId="208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67" fontId="91" fillId="0" borderId="0" xfId="0" applyNumberFormat="1" applyFont="1"/>
    <xf numFmtId="167" fontId="91" fillId="0" borderId="0" xfId="0" applyNumberFormat="1" applyFont="1" applyFill="1"/>
    <xf numFmtId="205" fontId="91" fillId="0" borderId="0" xfId="0" applyNumberFormat="1" applyFont="1" applyFill="1"/>
    <xf numFmtId="168" fontId="91" fillId="0" borderId="0" xfId="0" applyNumberFormat="1" applyFont="1" applyFill="1"/>
    <xf numFmtId="206" fontId="91" fillId="0" borderId="0" xfId="0" applyNumberFormat="1" applyFont="1" applyFill="1"/>
    <xf numFmtId="0" fontId="94" fillId="0" borderId="0" xfId="0" applyFont="1" applyFill="1"/>
    <xf numFmtId="167" fontId="94" fillId="0" borderId="0" xfId="0" applyNumberFormat="1" applyFont="1" applyFill="1"/>
    <xf numFmtId="168" fontId="94" fillId="0" borderId="0" xfId="0" applyNumberFormat="1" applyFont="1" applyFill="1"/>
    <xf numFmtId="167" fontId="95" fillId="0" borderId="0" xfId="0" applyNumberFormat="1" applyFont="1" applyFill="1"/>
    <xf numFmtId="168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2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68" fontId="91" fillId="0" borderId="0" xfId="0" applyNumberFormat="1" applyFont="1"/>
    <xf numFmtId="168" fontId="94" fillId="0" borderId="0" xfId="0" applyNumberFormat="1" applyFont="1"/>
    <xf numFmtId="167" fontId="94" fillId="0" borderId="0" xfId="0" applyNumberFormat="1" applyFont="1" applyAlignment="1">
      <alignment horizontal="right"/>
    </xf>
    <xf numFmtId="167" fontId="94" fillId="0" borderId="0" xfId="0" applyNumberFormat="1" applyFont="1"/>
    <xf numFmtId="167" fontId="91" fillId="0" borderId="0" xfId="0" applyNumberFormat="1" applyFont="1" applyAlignment="1">
      <alignment horizontal="right"/>
    </xf>
    <xf numFmtId="14" fontId="92" fillId="0" borderId="0" xfId="2" applyNumberFormat="1" applyFont="1"/>
    <xf numFmtId="168" fontId="92" fillId="0" borderId="0" xfId="2" applyNumberFormat="1" applyFont="1"/>
    <xf numFmtId="168" fontId="91" fillId="0" borderId="0" xfId="579" applyNumberFormat="1" applyFont="1" applyAlignment="1"/>
    <xf numFmtId="209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0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14" fontId="0" fillId="0" borderId="0" xfId="0" applyNumberFormat="1" applyAlignment="1">
      <alignment vertical="center" wrapText="1"/>
    </xf>
  </cellXfs>
  <cellStyles count="587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10" xfId="586" xr:uid="{35D41CCC-FA89-4633-9D6E-D3EDEB59ED9B}"/>
    <cellStyle name="Comma 11" xfId="584" xr:uid="{0F3CB761-D3DB-4BD7-8F12-42FCF384825F}"/>
    <cellStyle name="Comma 12" xfId="585" xr:uid="{D3E581C0-84FE-477B-8904-74C60469E9CA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 6" xfId="580" xr:uid="{25FB374C-7487-423A-AA24-832C9BC98CE4}"/>
    <cellStyle name="Comma 7" xfId="581" xr:uid="{BEBB2BEE-6463-49B0-9FA6-0587BC3AFE29}"/>
    <cellStyle name="Comma 8" xfId="582" xr:uid="{20696A5E-3D9D-4FCE-AC12-735211E0517F}"/>
    <cellStyle name="Comma 9" xfId="583" xr:uid="{2E3F6AA9-4BAA-44FC-9364-3955A3F144C2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årlig" xfId="359" xr:uid="{00000000-0005-0000-0000-000090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Warning Text 2" xfId="576" xr:uid="{00000000-0005-0000-0000-000037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42"/>
  <sheetViews>
    <sheetView zoomScale="80" zoomScaleNormal="80" workbookViewId="0">
      <pane xSplit="1" topLeftCell="B1" activePane="topRight" state="frozen"/>
      <selection pane="topRight" activeCell="B41" sqref="B41"/>
    </sheetView>
  </sheetViews>
  <sheetFormatPr defaultRowHeight="15"/>
  <cols>
    <col min="1" max="1" width="43.7109375" style="8" customWidth="1"/>
    <col min="2" max="9" width="8.85546875" style="8" customWidth="1"/>
    <col min="10" max="13" width="8.85546875" style="8" bestFit="1" customWidth="1"/>
    <col min="14" max="16" width="8.140625" style="8" bestFit="1" customWidth="1"/>
    <col min="17" max="17" width="8.85546875" style="8" bestFit="1" customWidth="1"/>
    <col min="18" max="20" width="8.140625" style="8" bestFit="1" customWidth="1"/>
    <col min="21" max="21" width="8.85546875" style="8" bestFit="1" customWidth="1"/>
    <col min="22" max="36" width="8.140625" style="8" bestFit="1" customWidth="1"/>
    <col min="37" max="44" width="9.5703125" style="8" bestFit="1" customWidth="1"/>
    <col min="45" max="45" width="9.85546875" style="9" customWidth="1"/>
    <col min="46" max="16384" width="9.140625" style="8"/>
  </cols>
  <sheetData>
    <row r="2" spans="1:4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7"/>
    </row>
    <row r="3" spans="1:45">
      <c r="AS3" s="8"/>
    </row>
    <row r="4" spans="1:45">
      <c r="A4" s="29" t="s">
        <v>1</v>
      </c>
      <c r="B4" s="11" t="s">
        <v>152</v>
      </c>
      <c r="C4" s="11" t="s">
        <v>151</v>
      </c>
      <c r="D4" s="11" t="s">
        <v>149</v>
      </c>
      <c r="E4" s="11" t="s">
        <v>148</v>
      </c>
      <c r="F4" s="11" t="s">
        <v>146</v>
      </c>
      <c r="G4" s="11" t="s">
        <v>145</v>
      </c>
      <c r="H4" s="11" t="s">
        <v>144</v>
      </c>
      <c r="I4" s="11" t="s">
        <v>143</v>
      </c>
      <c r="J4" s="11" t="s">
        <v>139</v>
      </c>
      <c r="K4" s="11" t="s">
        <v>137</v>
      </c>
      <c r="L4" s="11" t="s">
        <v>133</v>
      </c>
      <c r="M4" s="11" t="s">
        <v>130</v>
      </c>
      <c r="N4" s="11" t="s">
        <v>129</v>
      </c>
      <c r="O4" s="11" t="s">
        <v>128</v>
      </c>
      <c r="P4" s="11" t="s">
        <v>127</v>
      </c>
      <c r="Q4" s="11" t="s">
        <v>126</v>
      </c>
      <c r="R4" s="11" t="s">
        <v>118</v>
      </c>
      <c r="S4" s="11" t="s">
        <v>117</v>
      </c>
      <c r="T4" s="11" t="s">
        <v>113</v>
      </c>
      <c r="U4" s="11" t="s">
        <v>112</v>
      </c>
      <c r="V4" s="11" t="s">
        <v>111</v>
      </c>
      <c r="W4" s="11" t="s">
        <v>110</v>
      </c>
      <c r="X4" s="11" t="s">
        <v>103</v>
      </c>
      <c r="Y4" s="11" t="s">
        <v>2</v>
      </c>
      <c r="Z4" s="11" t="s">
        <v>3</v>
      </c>
      <c r="AA4" s="11" t="s">
        <v>4</v>
      </c>
      <c r="AB4" s="11" t="s">
        <v>5</v>
      </c>
      <c r="AC4" s="11" t="s">
        <v>6</v>
      </c>
      <c r="AD4" s="11" t="s">
        <v>7</v>
      </c>
      <c r="AE4" s="11" t="s">
        <v>8</v>
      </c>
      <c r="AF4" s="11" t="s">
        <v>9</v>
      </c>
      <c r="AG4" s="11" t="s">
        <v>10</v>
      </c>
      <c r="AH4" s="11" t="s">
        <v>11</v>
      </c>
      <c r="AI4" s="11" t="s">
        <v>12</v>
      </c>
      <c r="AJ4" s="11" t="s">
        <v>13</v>
      </c>
      <c r="AK4" s="11">
        <v>2020</v>
      </c>
      <c r="AL4" s="11">
        <v>2019</v>
      </c>
      <c r="AM4" s="11">
        <v>2018</v>
      </c>
      <c r="AN4" s="11">
        <v>2017</v>
      </c>
      <c r="AO4" s="11">
        <v>2016</v>
      </c>
      <c r="AP4" s="11">
        <v>2015</v>
      </c>
      <c r="AQ4" s="11">
        <v>2014</v>
      </c>
      <c r="AR4" s="11">
        <v>2013</v>
      </c>
    </row>
    <row r="5" spans="1:4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5">
      <c r="A6" s="10" t="s">
        <v>14</v>
      </c>
      <c r="B6" s="16">
        <v>1033.5</v>
      </c>
      <c r="C6" s="16">
        <v>996.9</v>
      </c>
      <c r="D6" s="16">
        <v>1023.1</v>
      </c>
      <c r="E6" s="16">
        <v>1007.6</v>
      </c>
      <c r="F6" s="16">
        <v>956.8</v>
      </c>
      <c r="G6" s="16">
        <v>911.2</v>
      </c>
      <c r="H6" s="16">
        <v>884.6</v>
      </c>
      <c r="I6" s="16">
        <v>1114.8</v>
      </c>
      <c r="J6" s="16">
        <v>1020.9</v>
      </c>
      <c r="K6" s="16">
        <v>1020</v>
      </c>
      <c r="L6" s="16">
        <v>980</v>
      </c>
      <c r="M6" s="16">
        <v>1073</v>
      </c>
      <c r="N6" s="16">
        <v>990.2</v>
      </c>
      <c r="O6" s="16">
        <v>886.3</v>
      </c>
      <c r="P6" s="16">
        <v>862.4</v>
      </c>
      <c r="Q6" s="16">
        <v>1007.1</v>
      </c>
      <c r="R6" s="16">
        <v>865.6</v>
      </c>
      <c r="S6" s="16">
        <v>883</v>
      </c>
      <c r="T6" s="16">
        <v>893.7</v>
      </c>
      <c r="U6" s="16">
        <v>1024.5477882069101</v>
      </c>
      <c r="V6" s="16">
        <v>849.11398266714389</v>
      </c>
      <c r="W6" s="16">
        <v>831.7</v>
      </c>
      <c r="X6" s="16">
        <v>804.8</v>
      </c>
      <c r="Y6" s="16">
        <v>736.47305634043505</v>
      </c>
      <c r="Z6" s="16">
        <v>702.98679295863292</v>
      </c>
      <c r="AA6" s="16">
        <v>504.871698634616</v>
      </c>
      <c r="AB6" s="16">
        <v>767.12877511747001</v>
      </c>
      <c r="AC6" s="16">
        <v>797.41137023782892</v>
      </c>
      <c r="AD6" s="16">
        <v>580.69613858375203</v>
      </c>
      <c r="AE6" s="16">
        <v>747.82762071929096</v>
      </c>
      <c r="AF6" s="16">
        <v>751.43942927286605</v>
      </c>
      <c r="AG6" s="16">
        <v>540.32769591781289</v>
      </c>
      <c r="AH6" s="16">
        <v>830.27982669715698</v>
      </c>
      <c r="AI6" s="16">
        <v>801.34283243038999</v>
      </c>
      <c r="AJ6" s="16">
        <v>860.98519513726899</v>
      </c>
      <c r="AK6" s="16">
        <v>3760.2</v>
      </c>
      <c r="AL6" s="16">
        <v>4135.6000000000004</v>
      </c>
      <c r="AM6" s="16">
        <v>3811.9</v>
      </c>
      <c r="AN6" s="16">
        <v>3649.4</v>
      </c>
      <c r="AO6" s="16">
        <v>3510.1681035602896</v>
      </c>
      <c r="AP6" s="16">
        <v>3112.4146473144597</v>
      </c>
      <c r="AQ6" s="16">
        <v>3053.18042489972</v>
      </c>
      <c r="AR6" s="16">
        <v>2456.1753598333403</v>
      </c>
      <c r="AS6" s="8"/>
    </row>
    <row r="7" spans="1:4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8"/>
    </row>
    <row r="8" spans="1:45">
      <c r="A8" s="8" t="s">
        <v>15</v>
      </c>
      <c r="B8" s="16">
        <v>-544.29999999999995</v>
      </c>
      <c r="C8" s="16">
        <v>-495.2</v>
      </c>
      <c r="D8" s="16">
        <v>-531.70000000000005</v>
      </c>
      <c r="E8" s="16">
        <v>-578.70000000000005</v>
      </c>
      <c r="F8" s="16">
        <v>-512</v>
      </c>
      <c r="G8" s="16">
        <v>-453</v>
      </c>
      <c r="H8" s="16">
        <v>-426.6</v>
      </c>
      <c r="I8" s="16">
        <v>-568.20000000000005</v>
      </c>
      <c r="J8" s="16">
        <v>-507.9</v>
      </c>
      <c r="K8" s="16">
        <v>-462.3</v>
      </c>
      <c r="L8" s="16">
        <v>-444.4</v>
      </c>
      <c r="M8" s="16">
        <v>-510.6</v>
      </c>
      <c r="N8" s="16">
        <v>-470.5</v>
      </c>
      <c r="O8" s="16">
        <v>-425.2</v>
      </c>
      <c r="P8" s="16">
        <v>-406</v>
      </c>
      <c r="Q8" s="16">
        <v>-500.2</v>
      </c>
      <c r="R8" s="16">
        <v>-381.1</v>
      </c>
      <c r="S8" s="16">
        <v>-400</v>
      </c>
      <c r="T8" s="16">
        <v>-406.6</v>
      </c>
      <c r="U8" s="16">
        <v>-488.19380351192598</v>
      </c>
      <c r="V8" s="16">
        <v>-424.97669489800001</v>
      </c>
      <c r="W8" s="16">
        <v>-426.1</v>
      </c>
      <c r="X8" s="16">
        <v>-443</v>
      </c>
      <c r="Y8" s="16">
        <v>-403.96556932894896</v>
      </c>
      <c r="Z8" s="16">
        <v>-360.95182672395401</v>
      </c>
      <c r="AA8" s="16">
        <v>-266.19548590293198</v>
      </c>
      <c r="AB8" s="16">
        <v>-429.37819386471699</v>
      </c>
      <c r="AC8" s="16">
        <v>-430.35797565394097</v>
      </c>
      <c r="AD8" s="16">
        <v>-285.366543988491</v>
      </c>
      <c r="AE8" s="16">
        <v>-425.25314077593703</v>
      </c>
      <c r="AF8" s="16">
        <v>-410.89433951323599</v>
      </c>
      <c r="AG8" s="16">
        <v>-259.99212976507101</v>
      </c>
      <c r="AH8" s="16">
        <v>-467.55284979906202</v>
      </c>
      <c r="AI8" s="16">
        <v>-433.418897477185</v>
      </c>
      <c r="AJ8" s="16">
        <v>-511.72939345839399</v>
      </c>
      <c r="AK8" s="16">
        <v>-1970.4</v>
      </c>
      <c r="AL8" s="16">
        <v>-1982.8</v>
      </c>
      <c r="AM8" s="16">
        <v>-1812.2</v>
      </c>
      <c r="AN8" s="16">
        <v>-1688.5</v>
      </c>
      <c r="AO8" s="16">
        <v>-1782.2469759972798</v>
      </c>
      <c r="AP8" s="16">
        <v>-1770.3262974279999</v>
      </c>
      <c r="AQ8" s="16">
        <v>-1635.62303936832</v>
      </c>
      <c r="AR8" s="16">
        <v>-1279.10700945556</v>
      </c>
      <c r="AS8" s="8"/>
    </row>
    <row r="9" spans="1:45">
      <c r="A9" s="9" t="s">
        <v>116</v>
      </c>
      <c r="B9" s="17">
        <v>-53</v>
      </c>
      <c r="C9" s="17">
        <v>66.400000000000006</v>
      </c>
      <c r="D9" s="17">
        <v>91.5</v>
      </c>
      <c r="E9" s="17">
        <v>19.399999999999999</v>
      </c>
      <c r="F9" s="17">
        <v>37.4</v>
      </c>
      <c r="G9" s="17">
        <v>-41.8</v>
      </c>
      <c r="H9" s="17">
        <v>-160.6</v>
      </c>
      <c r="I9" s="17">
        <v>53.8</v>
      </c>
      <c r="J9" s="17">
        <v>-214.9</v>
      </c>
      <c r="K9" s="17">
        <v>-0.8</v>
      </c>
      <c r="L9" s="17">
        <v>34.4</v>
      </c>
      <c r="M9" s="17">
        <v>1.6</v>
      </c>
      <c r="N9" s="17">
        <v>-24.2</v>
      </c>
      <c r="O9" s="17">
        <v>74.400000000000006</v>
      </c>
      <c r="P9" s="17">
        <v>94.5</v>
      </c>
      <c r="Q9" s="17">
        <v>-106</v>
      </c>
      <c r="R9" s="17">
        <v>19.5</v>
      </c>
      <c r="S9" s="17">
        <v>-38.1</v>
      </c>
      <c r="T9" s="17">
        <v>-215.7</v>
      </c>
      <c r="U9" s="17">
        <v>172.65212204882602</v>
      </c>
      <c r="V9" s="17">
        <v>91.534206548833964</v>
      </c>
      <c r="W9" s="17">
        <v>34</v>
      </c>
      <c r="X9" s="17">
        <v>88</v>
      </c>
      <c r="Y9" s="17">
        <v>-73.23964640417968</v>
      </c>
      <c r="Z9" s="17">
        <v>-24.912998916361005</v>
      </c>
      <c r="AA9" s="17">
        <v>86.628452481993705</v>
      </c>
      <c r="AB9" s="17">
        <v>-78.651816341640597</v>
      </c>
      <c r="AC9" s="17">
        <v>-107.1495903530417</v>
      </c>
      <c r="AD9" s="17">
        <v>17.484302418884994</v>
      </c>
      <c r="AE9" s="17">
        <v>46.354679682588028</v>
      </c>
      <c r="AF9" s="17">
        <v>8.4747439644920064</v>
      </c>
      <c r="AG9" s="17">
        <v>-16.676900300865015</v>
      </c>
      <c r="AH9" s="17">
        <v>142.14917882333197</v>
      </c>
      <c r="AI9" s="17">
        <v>62.510289913311993</v>
      </c>
      <c r="AJ9" s="17">
        <v>115.62020314183701</v>
      </c>
      <c r="AK9" s="17">
        <v>-145.6</v>
      </c>
      <c r="AL9" s="17">
        <v>-127.5</v>
      </c>
      <c r="AM9" s="17">
        <v>146.4</v>
      </c>
      <c r="AN9" s="17">
        <v>-340.3</v>
      </c>
      <c r="AO9" s="17">
        <v>386.21846653543309</v>
      </c>
      <c r="AP9" s="17">
        <v>10.083420078604945</v>
      </c>
      <c r="AQ9" s="17">
        <v>-61.077555391598935</v>
      </c>
      <c r="AR9" s="17">
        <v>229.58503342334609</v>
      </c>
      <c r="AS9" s="8"/>
    </row>
    <row r="10" spans="1:45">
      <c r="A10" s="9" t="s">
        <v>16</v>
      </c>
      <c r="B10" s="17">
        <v>-140.4</v>
      </c>
      <c r="C10" s="17">
        <v>-131.30000000000001</v>
      </c>
      <c r="D10" s="17">
        <v>-143.4</v>
      </c>
      <c r="E10" s="17">
        <v>-146.80000000000001</v>
      </c>
      <c r="F10" s="17">
        <v>-141.69999999999999</v>
      </c>
      <c r="G10" s="17">
        <v>-129.19999999999999</v>
      </c>
      <c r="H10" s="17">
        <v>-140.80000000000001</v>
      </c>
      <c r="I10" s="17">
        <v>-150.4</v>
      </c>
      <c r="J10" s="17">
        <v>-146.1</v>
      </c>
      <c r="K10" s="17">
        <v>-131.5</v>
      </c>
      <c r="L10" s="17">
        <v>-135.6</v>
      </c>
      <c r="M10" s="17">
        <v>-141.4</v>
      </c>
      <c r="N10" s="17">
        <v>-128.30000000000001</v>
      </c>
      <c r="O10" s="17">
        <v>-112.5</v>
      </c>
      <c r="P10" s="17">
        <v>-122.9</v>
      </c>
      <c r="Q10" s="17">
        <v>-137.19999999999999</v>
      </c>
      <c r="R10" s="17">
        <v>-119.4</v>
      </c>
      <c r="S10" s="17">
        <v>-106.6</v>
      </c>
      <c r="T10" s="17">
        <v>-114.8</v>
      </c>
      <c r="U10" s="17">
        <v>-121.99564257205499</v>
      </c>
      <c r="V10" s="17">
        <v>-109.281289007442</v>
      </c>
      <c r="W10" s="17">
        <v>-99</v>
      </c>
      <c r="X10" s="17">
        <v>-109.7</v>
      </c>
      <c r="Y10" s="17">
        <v>-105.03077277925301</v>
      </c>
      <c r="Z10" s="17">
        <v>-92.079373710924003</v>
      </c>
      <c r="AA10" s="17">
        <v>-78.348887513051295</v>
      </c>
      <c r="AB10" s="17">
        <v>-99.353065856898397</v>
      </c>
      <c r="AC10" s="17">
        <v>-91.361218834128493</v>
      </c>
      <c r="AD10" s="17">
        <v>-76.0323335568267</v>
      </c>
      <c r="AE10" s="17">
        <v>-103.87078284375501</v>
      </c>
      <c r="AF10" s="17">
        <v>-103.12331630793</v>
      </c>
      <c r="AG10" s="17">
        <v>-78.39870479435011</v>
      </c>
      <c r="AH10" s="17">
        <v>-109.337354797012</v>
      </c>
      <c r="AI10" s="17">
        <v>-110.56750685428301</v>
      </c>
      <c r="AJ10" s="17">
        <v>-118.79928031773099</v>
      </c>
      <c r="AK10" s="17">
        <v>-558.5</v>
      </c>
      <c r="AL10" s="17">
        <v>-563.5</v>
      </c>
      <c r="AM10" s="17">
        <v>-505</v>
      </c>
      <c r="AN10" s="17">
        <v>-477.9</v>
      </c>
      <c r="AO10" s="17">
        <v>-440.03097484191397</v>
      </c>
      <c r="AP10" s="17">
        <v>-427.05390179763799</v>
      </c>
      <c r="AQ10" s="17">
        <v>-397.131415707266</v>
      </c>
      <c r="AR10" s="17">
        <v>-342.11728066123999</v>
      </c>
      <c r="AS10" s="8"/>
    </row>
    <row r="11" spans="1:45">
      <c r="A11" s="9" t="s">
        <v>17</v>
      </c>
      <c r="B11" s="17">
        <v>-125.7</v>
      </c>
      <c r="C11" s="17">
        <v>-140.4</v>
      </c>
      <c r="D11" s="17">
        <v>-131</v>
      </c>
      <c r="E11" s="17">
        <v>-144.69999999999999</v>
      </c>
      <c r="F11" s="17">
        <v>-133.1</v>
      </c>
      <c r="G11" s="17">
        <v>-136.19999999999999</v>
      </c>
      <c r="H11" s="17">
        <v>-133.6</v>
      </c>
      <c r="I11" s="17">
        <v>-150</v>
      </c>
      <c r="J11" s="17">
        <v>-150.69999999999999</v>
      </c>
      <c r="K11" s="17">
        <v>-153.69999999999999</v>
      </c>
      <c r="L11" s="17">
        <v>-131.30000000000001</v>
      </c>
      <c r="M11" s="17">
        <v>-174.1</v>
      </c>
      <c r="N11" s="17">
        <v>-150.69999999999999</v>
      </c>
      <c r="O11" s="17">
        <v>-137.19999999999999</v>
      </c>
      <c r="P11" s="17">
        <v>-128</v>
      </c>
      <c r="Q11" s="17">
        <v>-149.80000000000001</v>
      </c>
      <c r="R11" s="17">
        <v>-142.5</v>
      </c>
      <c r="S11" s="17">
        <v>-139.1</v>
      </c>
      <c r="T11" s="17">
        <v>-123.6</v>
      </c>
      <c r="U11" s="17">
        <v>-129.92088333356099</v>
      </c>
      <c r="V11" s="17">
        <v>-118.516557008769</v>
      </c>
      <c r="W11" s="17">
        <v>-118.8</v>
      </c>
      <c r="X11" s="17">
        <v>-105.2</v>
      </c>
      <c r="Y11" s="17">
        <v>-102.102232799289</v>
      </c>
      <c r="Z11" s="17">
        <v>-92.067521911243205</v>
      </c>
      <c r="AA11" s="17">
        <v>-70.378288895375803</v>
      </c>
      <c r="AB11" s="17">
        <v>-116.998892763326</v>
      </c>
      <c r="AC11" s="17">
        <v>-100.315521539996</v>
      </c>
      <c r="AD11" s="17">
        <v>-81.165136041933195</v>
      </c>
      <c r="AE11" s="17">
        <v>-110.32057207950801</v>
      </c>
      <c r="AF11" s="17">
        <v>-99.503882261335107</v>
      </c>
      <c r="AG11" s="17">
        <v>-79.824958383827806</v>
      </c>
      <c r="AH11" s="17">
        <v>-98.937294308319593</v>
      </c>
      <c r="AI11" s="17">
        <v>-108.73054921949399</v>
      </c>
      <c r="AJ11" s="17">
        <v>-113.75192356226</v>
      </c>
      <c r="AK11" s="17">
        <v>-547.6</v>
      </c>
      <c r="AL11" s="17">
        <v>-585.6</v>
      </c>
      <c r="AM11" s="17">
        <v>-589.9</v>
      </c>
      <c r="AN11" s="17">
        <v>-555</v>
      </c>
      <c r="AO11" s="17">
        <v>-472.47497801997201</v>
      </c>
      <c r="AP11" s="17">
        <v>-443.17362120438202</v>
      </c>
      <c r="AQ11" s="17">
        <v>-400.61747493206798</v>
      </c>
      <c r="AR11" s="17">
        <v>-330.305677629456</v>
      </c>
      <c r="AS11" s="8"/>
    </row>
    <row r="12" spans="1:45">
      <c r="A12" s="9" t="s">
        <v>18</v>
      </c>
      <c r="B12" s="17">
        <v>-93.5</v>
      </c>
      <c r="C12" s="17">
        <v>-93.6</v>
      </c>
      <c r="D12" s="17">
        <v>-88.9</v>
      </c>
      <c r="E12" s="17">
        <v>-91.6</v>
      </c>
      <c r="F12" s="17">
        <v>-85.4</v>
      </c>
      <c r="G12" s="17">
        <v>-79.900000000000006</v>
      </c>
      <c r="H12" s="17">
        <v>-81.2</v>
      </c>
      <c r="I12" s="17">
        <v>-78.099999999999994</v>
      </c>
      <c r="J12" s="17">
        <v>-74</v>
      </c>
      <c r="K12" s="17">
        <v>-68.099999999999994</v>
      </c>
      <c r="L12" s="17">
        <v>-66.900000000000006</v>
      </c>
      <c r="M12" s="17">
        <v>-39.299999999999997</v>
      </c>
      <c r="N12" s="17">
        <v>-39.200000000000003</v>
      </c>
      <c r="O12" s="17">
        <v>-37.6</v>
      </c>
      <c r="P12" s="17">
        <v>-37.299999999999997</v>
      </c>
      <c r="Q12" s="17">
        <v>-38.299999999999997</v>
      </c>
      <c r="R12" s="17">
        <v>-37.5</v>
      </c>
      <c r="S12" s="17">
        <v>-37.6</v>
      </c>
      <c r="T12" s="17">
        <v>-37</v>
      </c>
      <c r="U12" s="17">
        <v>-36.623982576681399</v>
      </c>
      <c r="V12" s="17">
        <v>-34.715989744140202</v>
      </c>
      <c r="W12" s="17">
        <v>-35.299999999999997</v>
      </c>
      <c r="X12" s="17">
        <v>-35.799999999999997</v>
      </c>
      <c r="Y12" s="17">
        <v>-34.361805473491103</v>
      </c>
      <c r="Z12" s="17">
        <v>-27.000435495846101</v>
      </c>
      <c r="AA12" s="17">
        <v>-22.864031311882002</v>
      </c>
      <c r="AB12" s="17">
        <v>-35.544650037914202</v>
      </c>
      <c r="AC12" s="17">
        <v>-27.332319338041398</v>
      </c>
      <c r="AD12" s="17">
        <v>-23.2431155672203</v>
      </c>
      <c r="AE12" s="17">
        <v>-35.081880156829797</v>
      </c>
      <c r="AF12" s="17">
        <v>-30.0130606591446</v>
      </c>
      <c r="AG12" s="17">
        <v>-22.684864229297197</v>
      </c>
      <c r="AH12" s="17">
        <v>-28.752302556595499</v>
      </c>
      <c r="AI12" s="17">
        <v>-31.275607110413901</v>
      </c>
      <c r="AJ12" s="17">
        <v>-34.778825992147702</v>
      </c>
      <c r="AK12" s="17">
        <v>-338.1</v>
      </c>
      <c r="AL12" s="17">
        <v>-287.10000000000002</v>
      </c>
      <c r="AM12" s="17">
        <v>-153.4</v>
      </c>
      <c r="AN12" s="17">
        <v>-150.4</v>
      </c>
      <c r="AO12" s="17">
        <v>-142.48493186348699</v>
      </c>
      <c r="AP12" s="17">
        <v>-139.76716166038298</v>
      </c>
      <c r="AQ12" s="17">
        <v>-115.62142260344601</v>
      </c>
      <c r="AR12" s="17">
        <v>-97.544313664995101</v>
      </c>
      <c r="AS12" s="8"/>
    </row>
    <row r="13" spans="1:45">
      <c r="A13" s="9" t="s">
        <v>19</v>
      </c>
      <c r="B13" s="17">
        <v>-4.9000000000000004</v>
      </c>
      <c r="C13" s="17">
        <v>0.5</v>
      </c>
      <c r="D13" s="17">
        <v>-3.2</v>
      </c>
      <c r="E13" s="17">
        <v>0.2</v>
      </c>
      <c r="F13" s="17">
        <v>-0.2</v>
      </c>
      <c r="G13" s="17">
        <v>-0.1</v>
      </c>
      <c r="H13" s="17">
        <v>2.2000000000000002</v>
      </c>
      <c r="I13" s="17">
        <v>-2.1</v>
      </c>
      <c r="J13" s="17">
        <v>0</v>
      </c>
      <c r="K13" s="17">
        <v>1.3</v>
      </c>
      <c r="L13" s="17">
        <v>6.1</v>
      </c>
      <c r="M13" s="17">
        <v>10.199999999999999</v>
      </c>
      <c r="N13" s="17">
        <v>-7.8</v>
      </c>
      <c r="O13" s="17">
        <v>-3.4</v>
      </c>
      <c r="P13" s="17">
        <v>-5.0999999999999996</v>
      </c>
      <c r="Q13" s="17">
        <v>11.5</v>
      </c>
      <c r="R13" s="17">
        <v>7.5</v>
      </c>
      <c r="S13" s="17">
        <v>7.7</v>
      </c>
      <c r="T13" s="17">
        <v>93.2</v>
      </c>
      <c r="U13" s="17">
        <v>-97.964831390889401</v>
      </c>
      <c r="V13" s="17">
        <v>5.5684940558080003</v>
      </c>
      <c r="W13" s="17">
        <v>-2.2000000000000002</v>
      </c>
      <c r="X13" s="17">
        <v>-14.1</v>
      </c>
      <c r="Y13" s="17">
        <v>9.6293448699264097</v>
      </c>
      <c r="Z13" s="17">
        <v>10.370407480139001</v>
      </c>
      <c r="AA13" s="17">
        <v>-2.43674340094972</v>
      </c>
      <c r="AB13" s="17">
        <v>0.94897535219299001</v>
      </c>
      <c r="AC13" s="17">
        <v>7.3653774023964003</v>
      </c>
      <c r="AD13" s="17">
        <v>-10.7280981923202</v>
      </c>
      <c r="AE13" s="17">
        <v>-2.7528194517034099</v>
      </c>
      <c r="AF13" s="17">
        <v>0.36846391274879903</v>
      </c>
      <c r="AG13" s="17">
        <v>15.465401080472802</v>
      </c>
      <c r="AH13" s="17">
        <v>-18.2554473339572</v>
      </c>
      <c r="AI13" s="17">
        <v>-15.266683554602999</v>
      </c>
      <c r="AJ13" s="17">
        <v>-8.5612786482949286</v>
      </c>
      <c r="AK13" s="17">
        <v>2.1</v>
      </c>
      <c r="AL13" s="17">
        <v>5.3</v>
      </c>
      <c r="AM13" s="17">
        <v>-6.1</v>
      </c>
      <c r="AN13" s="17">
        <v>119.8</v>
      </c>
      <c r="AO13" s="17">
        <v>-108.73018821464301</v>
      </c>
      <c r="AP13" s="17">
        <v>-0.735777877878941</v>
      </c>
      <c r="AQ13" s="17">
        <v>2.8375652406812302</v>
      </c>
      <c r="AR13" s="17">
        <v>-15.9548878467543</v>
      </c>
      <c r="AS13" s="8"/>
    </row>
    <row r="14" spans="1:45">
      <c r="A14" s="9" t="s">
        <v>20</v>
      </c>
      <c r="B14" s="17">
        <v>-5.0999999999999996</v>
      </c>
      <c r="C14" s="17">
        <v>-0.2</v>
      </c>
      <c r="D14" s="17">
        <v>-2.2999999999999998</v>
      </c>
      <c r="E14" s="17">
        <v>-12</v>
      </c>
      <c r="F14" s="17">
        <v>-2.5</v>
      </c>
      <c r="G14" s="17">
        <v>0</v>
      </c>
      <c r="H14" s="17">
        <v>0</v>
      </c>
      <c r="I14" s="17">
        <v>0.1</v>
      </c>
      <c r="J14" s="17">
        <v>0</v>
      </c>
      <c r="K14" s="17">
        <v>-19.3</v>
      </c>
      <c r="L14" s="17">
        <v>0</v>
      </c>
      <c r="M14" s="17">
        <v>0.7</v>
      </c>
      <c r="N14" s="17">
        <v>0</v>
      </c>
      <c r="O14" s="17">
        <v>0.4</v>
      </c>
      <c r="P14" s="17">
        <v>-0.9</v>
      </c>
      <c r="Q14" s="17">
        <v>-2.5</v>
      </c>
      <c r="R14" s="17">
        <v>0.1</v>
      </c>
      <c r="S14" s="17">
        <v>0.2</v>
      </c>
      <c r="T14" s="17">
        <v>-0.2</v>
      </c>
      <c r="U14" s="17">
        <v>-0.88688257912877799</v>
      </c>
      <c r="V14" s="17">
        <v>2.5382360686358102E-2</v>
      </c>
      <c r="W14" s="17">
        <v>-2.1</v>
      </c>
      <c r="X14" s="17">
        <v>-2.5</v>
      </c>
      <c r="Y14" s="17">
        <v>9.6961861667743593E-2</v>
      </c>
      <c r="Z14" s="17">
        <v>2.9198000000000002E-2</v>
      </c>
      <c r="AA14" s="17">
        <v>0</v>
      </c>
      <c r="AB14" s="17">
        <v>-14.638656816147899</v>
      </c>
      <c r="AC14" s="17">
        <v>-5.3907451265070296</v>
      </c>
      <c r="AD14" s="17">
        <v>-31.6219028237497</v>
      </c>
      <c r="AE14" s="17">
        <v>-0.88819061725204795</v>
      </c>
      <c r="AF14" s="17">
        <v>-0.64609679193099201</v>
      </c>
      <c r="AG14" s="17">
        <v>0.53747741602088106</v>
      </c>
      <c r="AH14" s="17">
        <v>-3.8127151258890497</v>
      </c>
      <c r="AI14" s="17">
        <v>-0.323122971132207</v>
      </c>
      <c r="AJ14" s="17">
        <v>0.21897824150324602</v>
      </c>
      <c r="AK14" s="17">
        <v>-14.5</v>
      </c>
      <c r="AL14" s="17">
        <v>-19.2</v>
      </c>
      <c r="AM14" s="17">
        <v>0.3</v>
      </c>
      <c r="AN14" s="17">
        <v>-2.5</v>
      </c>
      <c r="AO14" s="17">
        <v>-5.4498425919715503</v>
      </c>
      <c r="AP14" s="17">
        <v>-15.210907330228999</v>
      </c>
      <c r="AQ14" s="17">
        <v>-6.3307668895702296</v>
      </c>
      <c r="AR14" s="17">
        <v>-34.8971405336179</v>
      </c>
      <c r="AS14" s="8"/>
    </row>
    <row r="15" spans="1:45">
      <c r="A15" s="9" t="s">
        <v>150</v>
      </c>
      <c r="B15" s="17">
        <v>-5</v>
      </c>
      <c r="C15" s="17">
        <v>-4.9000000000000004</v>
      </c>
      <c r="D15" s="17">
        <v>-4.2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8"/>
    </row>
    <row r="16" spans="1:45">
      <c r="A16" s="9" t="s">
        <v>21</v>
      </c>
      <c r="B16" s="17">
        <v>-5.0999999999999996</v>
      </c>
      <c r="C16" s="17">
        <v>-0.8</v>
      </c>
      <c r="D16" s="17">
        <v>-2.9</v>
      </c>
      <c r="E16" s="17">
        <v>-0.7</v>
      </c>
      <c r="F16" s="17">
        <v>0.4</v>
      </c>
      <c r="G16" s="17">
        <v>-7.4</v>
      </c>
      <c r="H16" s="17">
        <v>-0.2</v>
      </c>
      <c r="I16" s="17">
        <v>-1.6</v>
      </c>
      <c r="J16" s="17">
        <v>0</v>
      </c>
      <c r="K16" s="17">
        <v>-0.6</v>
      </c>
      <c r="L16" s="17">
        <v>-0.2</v>
      </c>
      <c r="M16" s="17">
        <v>-0.7</v>
      </c>
      <c r="N16" s="17">
        <v>-0.3</v>
      </c>
      <c r="O16" s="17">
        <v>0</v>
      </c>
      <c r="P16" s="17">
        <v>0.1</v>
      </c>
      <c r="Q16" s="17">
        <v>0</v>
      </c>
      <c r="R16" s="17">
        <v>-0.1</v>
      </c>
      <c r="S16" s="17">
        <v>0.3</v>
      </c>
      <c r="T16" s="17">
        <v>0</v>
      </c>
      <c r="U16" s="17">
        <v>5.6317576672881801E-8</v>
      </c>
      <c r="V16" s="17">
        <v>-4.3773376496974394E-6</v>
      </c>
      <c r="W16" s="17">
        <v>1.3</v>
      </c>
      <c r="X16" s="17">
        <v>0</v>
      </c>
      <c r="Y16" s="17">
        <v>0</v>
      </c>
      <c r="Z16" s="17">
        <v>0</v>
      </c>
      <c r="AA16" s="17">
        <v>0</v>
      </c>
      <c r="AB16" s="17">
        <v>2.5071633237822297</v>
      </c>
      <c r="AC16" s="17">
        <v>-20.2919155680259</v>
      </c>
      <c r="AD16" s="17">
        <v>-9.8888305521948698</v>
      </c>
      <c r="AE16" s="17">
        <v>-5.1811652785022297E-2</v>
      </c>
      <c r="AF16" s="17">
        <v>-1.52491949598007E-2</v>
      </c>
      <c r="AG16" s="17">
        <v>0.189805092795687</v>
      </c>
      <c r="AH16" s="17">
        <v>0.18321231110442401</v>
      </c>
      <c r="AI16" s="17">
        <v>0.194275810317699</v>
      </c>
      <c r="AJ16" s="17">
        <v>-3.6043375941816301E-2</v>
      </c>
      <c r="AK16" s="17">
        <v>-7.9</v>
      </c>
      <c r="AL16" s="17">
        <v>-2.4</v>
      </c>
      <c r="AM16" s="17">
        <v>-1</v>
      </c>
      <c r="AN16" s="17">
        <v>0.3</v>
      </c>
      <c r="AO16" s="17">
        <v>1.2657326206666202</v>
      </c>
      <c r="AP16" s="17">
        <v>2.4193082950553899</v>
      </c>
      <c r="AQ16" s="17">
        <v>-20.112888952668001</v>
      </c>
      <c r="AR16" s="17">
        <v>-9.5158131482947592</v>
      </c>
      <c r="AS16" s="8"/>
    </row>
    <row r="17" spans="1:45">
      <c r="A17" s="9" t="s">
        <v>22</v>
      </c>
      <c r="B17" s="17">
        <v>11.7</v>
      </c>
      <c r="C17" s="17">
        <v>6.6</v>
      </c>
      <c r="D17" s="17">
        <v>61.7</v>
      </c>
      <c r="E17" s="17">
        <v>3.7</v>
      </c>
      <c r="F17" s="17">
        <v>10.7</v>
      </c>
      <c r="G17" s="17">
        <v>5.3</v>
      </c>
      <c r="H17" s="17">
        <v>2.2000000000000002</v>
      </c>
      <c r="I17" s="17">
        <v>18.8</v>
      </c>
      <c r="J17" s="17">
        <v>12.7</v>
      </c>
      <c r="K17" s="17">
        <v>10.1</v>
      </c>
      <c r="L17" s="17">
        <v>7.1</v>
      </c>
      <c r="M17" s="17">
        <v>13.4</v>
      </c>
      <c r="N17" s="17">
        <v>10</v>
      </c>
      <c r="O17" s="17">
        <v>9.5</v>
      </c>
      <c r="P17" s="17">
        <v>12.6</v>
      </c>
      <c r="Q17" s="17">
        <v>12.8</v>
      </c>
      <c r="R17" s="17">
        <v>13.5</v>
      </c>
      <c r="S17" s="17">
        <v>7.5</v>
      </c>
      <c r="T17" s="17">
        <v>-0.1</v>
      </c>
      <c r="U17" s="17">
        <v>20.9641141839206</v>
      </c>
      <c r="V17" s="17">
        <v>15.1844901276096</v>
      </c>
      <c r="W17" s="17">
        <v>16.2</v>
      </c>
      <c r="X17" s="17">
        <v>10.3</v>
      </c>
      <c r="Y17" s="17">
        <v>1.41651378658853</v>
      </c>
      <c r="Z17" s="17">
        <v>1.6472843038843801</v>
      </c>
      <c r="AA17" s="17">
        <v>5.7192856826658902</v>
      </c>
      <c r="AB17" s="17">
        <v>0.73062326857544602</v>
      </c>
      <c r="AC17" s="17">
        <v>3.5219216875079398</v>
      </c>
      <c r="AD17" s="17">
        <v>1.8687205954917199</v>
      </c>
      <c r="AE17" s="17">
        <v>10.436046744266299</v>
      </c>
      <c r="AF17" s="17">
        <v>6.2063643839915494</v>
      </c>
      <c r="AG17" s="17">
        <v>6.1531501748032698</v>
      </c>
      <c r="AH17" s="17">
        <v>14.637104032814699</v>
      </c>
      <c r="AI17" s="17">
        <v>6.5049130719015702</v>
      </c>
      <c r="AJ17" s="17">
        <v>10.823209027992799</v>
      </c>
      <c r="AK17" s="17">
        <v>21.8</v>
      </c>
      <c r="AL17" s="17">
        <v>48.7</v>
      </c>
      <c r="AM17" s="17">
        <v>45.5</v>
      </c>
      <c r="AN17" s="17">
        <v>33.700000000000003</v>
      </c>
      <c r="AO17" s="17">
        <v>62.606961919033701</v>
      </c>
      <c r="AP17" s="17">
        <v>23.406392827423101</v>
      </c>
      <c r="AQ17" s="17">
        <v>17.880483447285499</v>
      </c>
      <c r="AR17" s="17">
        <v>28.378260485775602</v>
      </c>
      <c r="AS17" s="8"/>
    </row>
    <row r="18" spans="1:45">
      <c r="A18" s="9" t="s">
        <v>23</v>
      </c>
      <c r="B18" s="17">
        <v>-23.4</v>
      </c>
      <c r="C18" s="17">
        <v>-39.9</v>
      </c>
      <c r="D18" s="17">
        <v>-0.4</v>
      </c>
      <c r="E18" s="17">
        <v>-17.8</v>
      </c>
      <c r="F18" s="17">
        <v>-0.2</v>
      </c>
      <c r="G18" s="17">
        <v>-0.1</v>
      </c>
      <c r="H18" s="17">
        <v>-0.1</v>
      </c>
      <c r="I18" s="17">
        <v>-3.2</v>
      </c>
      <c r="J18" s="17">
        <v>0.1</v>
      </c>
      <c r="K18" s="17">
        <v>-1.4</v>
      </c>
      <c r="L18" s="17">
        <v>0</v>
      </c>
      <c r="M18" s="17">
        <v>-2.4</v>
      </c>
      <c r="N18" s="17">
        <v>-8.8000000000000007</v>
      </c>
      <c r="O18" s="17">
        <v>0.1</v>
      </c>
      <c r="P18" s="17">
        <v>0.1</v>
      </c>
      <c r="Q18" s="17">
        <v>-101.7</v>
      </c>
      <c r="R18" s="17">
        <v>-0.2</v>
      </c>
      <c r="S18" s="17">
        <v>-1.3</v>
      </c>
      <c r="T18" s="17">
        <v>-0.6</v>
      </c>
      <c r="U18" s="17">
        <v>1.70209933430736</v>
      </c>
      <c r="V18" s="17">
        <v>-0.30448671011123102</v>
      </c>
      <c r="W18" s="17">
        <v>-19</v>
      </c>
      <c r="X18" s="17">
        <v>-0.1</v>
      </c>
      <c r="Y18" s="17">
        <v>6.5038425408176295E-2</v>
      </c>
      <c r="Z18" s="17">
        <v>3.6218884269587394E-2</v>
      </c>
      <c r="AA18" s="17">
        <v>0.13397794132674501</v>
      </c>
      <c r="AB18" s="17">
        <v>-3.1981364943410999</v>
      </c>
      <c r="AC18" s="17">
        <v>9.5344445862689794E-2</v>
      </c>
      <c r="AD18" s="17">
        <v>-0.48633391194173198</v>
      </c>
      <c r="AE18" s="17">
        <v>5.85165999365645E-3</v>
      </c>
      <c r="AF18" s="17">
        <v>1.2758265285901399E-2</v>
      </c>
      <c r="AG18" s="17">
        <v>-0.675474585107537</v>
      </c>
      <c r="AH18" s="17">
        <v>-7.2905273319518207</v>
      </c>
      <c r="AI18" s="17">
        <v>-3.0235369406646901</v>
      </c>
      <c r="AJ18" s="17">
        <v>-3.6671732758587998</v>
      </c>
      <c r="AK18" s="17">
        <v>-18.2</v>
      </c>
      <c r="AL18" s="17">
        <v>-4.5</v>
      </c>
      <c r="AM18" s="17">
        <v>-11</v>
      </c>
      <c r="AN18" s="17">
        <v>-103.8</v>
      </c>
      <c r="AO18" s="17">
        <v>-17.671797813790398</v>
      </c>
      <c r="AP18" s="17">
        <v>-6.7944196847980596</v>
      </c>
      <c r="AQ18" s="17">
        <v>-2.8792153452465197</v>
      </c>
      <c r="AR18" s="17">
        <v>-8.3183578876743507</v>
      </c>
      <c r="AS18" s="8"/>
    </row>
    <row r="19" spans="1:4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8"/>
    </row>
    <row r="20" spans="1:45">
      <c r="A20" s="21" t="s">
        <v>24</v>
      </c>
      <c r="B20" s="17">
        <v>44.9</v>
      </c>
      <c r="C20" s="17">
        <v>164</v>
      </c>
      <c r="D20" s="17">
        <v>268.3</v>
      </c>
      <c r="E20" s="17">
        <v>38.6</v>
      </c>
      <c r="F20" s="17">
        <v>130.19999999999999</v>
      </c>
      <c r="G20" s="17">
        <v>68.8</v>
      </c>
      <c r="H20" s="17">
        <v>-54.1</v>
      </c>
      <c r="I20" s="17">
        <v>233.9</v>
      </c>
      <c r="J20" s="17">
        <v>-59.9</v>
      </c>
      <c r="K20" s="17">
        <v>193.8</v>
      </c>
      <c r="L20" s="17">
        <v>249.2</v>
      </c>
      <c r="M20" s="17">
        <v>230.5</v>
      </c>
      <c r="N20" s="17">
        <v>170.3</v>
      </c>
      <c r="O20" s="17">
        <v>255</v>
      </c>
      <c r="P20" s="17">
        <v>269.60000000000002</v>
      </c>
      <c r="Q20" s="17">
        <v>-4.3</v>
      </c>
      <c r="R20" s="17">
        <v>225.4</v>
      </c>
      <c r="S20" s="17">
        <v>176.1</v>
      </c>
      <c r="T20" s="17">
        <v>88.3</v>
      </c>
      <c r="U20" s="17">
        <v>344.28009786604099</v>
      </c>
      <c r="V20" s="17">
        <v>273.63153401428099</v>
      </c>
      <c r="W20" s="17">
        <v>180.5</v>
      </c>
      <c r="X20" s="17">
        <v>192.7</v>
      </c>
      <c r="Y20" s="17">
        <v>28.9808884988628</v>
      </c>
      <c r="Z20" s="17">
        <v>118.05774486859799</v>
      </c>
      <c r="AA20" s="17">
        <v>157.12997771641201</v>
      </c>
      <c r="AB20" s="17">
        <v>-6.44787511296611</v>
      </c>
      <c r="AC20" s="17">
        <v>26.1947273599162</v>
      </c>
      <c r="AD20" s="17">
        <v>81.516866963452003</v>
      </c>
      <c r="AE20" s="17">
        <v>126.405001228369</v>
      </c>
      <c r="AF20" s="17">
        <v>122.30581507084</v>
      </c>
      <c r="AG20" s="17">
        <v>104.42049762338901</v>
      </c>
      <c r="AH20" s="17">
        <v>253.31083061161598</v>
      </c>
      <c r="AI20" s="17">
        <v>167.946407098154</v>
      </c>
      <c r="AJ20" s="17">
        <v>196.32366691797699</v>
      </c>
      <c r="AK20" s="17">
        <v>183.5</v>
      </c>
      <c r="AL20" s="17">
        <v>617</v>
      </c>
      <c r="AM20" s="17">
        <v>-925.4</v>
      </c>
      <c r="AN20" s="17">
        <v>484.9</v>
      </c>
      <c r="AO20" s="17">
        <v>991.16957529236697</v>
      </c>
      <c r="AP20" s="17">
        <v>345.26168153224302</v>
      </c>
      <c r="AQ20" s="17">
        <v>434.50469439750896</v>
      </c>
      <c r="AR20" s="17">
        <v>596.37817291486897</v>
      </c>
      <c r="AS20" s="8"/>
    </row>
    <row r="21" spans="1:45">
      <c r="A21" s="9" t="s">
        <v>25</v>
      </c>
      <c r="B21" s="17">
        <v>-14</v>
      </c>
      <c r="C21" s="17">
        <v>-14.9</v>
      </c>
      <c r="D21" s="17">
        <v>-15.7</v>
      </c>
      <c r="E21" s="17">
        <v>-15.5</v>
      </c>
      <c r="F21" s="17">
        <v>-14.5</v>
      </c>
      <c r="G21" s="17">
        <v>-13.4</v>
      </c>
      <c r="H21" s="17">
        <v>-19.600000000000001</v>
      </c>
      <c r="I21" s="17">
        <v>-19.399999999999999</v>
      </c>
      <c r="J21" s="17">
        <v>-18.899999999999999</v>
      </c>
      <c r="K21" s="17">
        <v>-18</v>
      </c>
      <c r="L21" s="17">
        <v>-13.9</v>
      </c>
      <c r="M21" s="17">
        <v>-12.5</v>
      </c>
      <c r="N21" s="17">
        <v>-14.6</v>
      </c>
      <c r="O21" s="17">
        <v>-12.6</v>
      </c>
      <c r="P21" s="17">
        <v>-10.3</v>
      </c>
      <c r="Q21" s="17">
        <v>-11.6</v>
      </c>
      <c r="R21" s="17">
        <v>-12.1</v>
      </c>
      <c r="S21" s="17">
        <v>-11.1</v>
      </c>
      <c r="T21" s="17">
        <v>-11.9</v>
      </c>
      <c r="U21" s="17">
        <v>-12.244957408046099</v>
      </c>
      <c r="V21" s="17">
        <v>-12.1081462413458</v>
      </c>
      <c r="W21" s="17">
        <v>-12.2</v>
      </c>
      <c r="X21" s="17">
        <v>-11.9</v>
      </c>
      <c r="Y21" s="17">
        <v>-16.556769804705102</v>
      </c>
      <c r="Z21" s="17">
        <v>-15.638910022318401</v>
      </c>
      <c r="AA21" s="17">
        <v>-17.529144481228901</v>
      </c>
      <c r="AB21" s="17">
        <v>-9.2138739530473508</v>
      </c>
      <c r="AC21" s="17">
        <v>-16.086547623478101</v>
      </c>
      <c r="AD21" s="17">
        <v>-19.603636319724298</v>
      </c>
      <c r="AE21" s="17">
        <v>-9.5613639346153203</v>
      </c>
      <c r="AF21" s="17">
        <v>-16.457392865118099</v>
      </c>
      <c r="AG21" s="17">
        <v>-20.967494233801201</v>
      </c>
      <c r="AH21" s="17">
        <v>-23.804956352387901</v>
      </c>
      <c r="AI21" s="17">
        <v>-16.940202001064598</v>
      </c>
      <c r="AJ21" s="17">
        <v>-11.1621854503822</v>
      </c>
      <c r="AK21" s="17">
        <v>-63</v>
      </c>
      <c r="AL21" s="17">
        <v>-70.2</v>
      </c>
      <c r="AM21" s="17">
        <v>-50</v>
      </c>
      <c r="AN21" s="17">
        <v>-46.7</v>
      </c>
      <c r="AO21" s="17">
        <v>-48.449483704132199</v>
      </c>
      <c r="AP21" s="17">
        <v>-46.494193142749999</v>
      </c>
      <c r="AQ21" s="17">
        <v>-65.123052511979196</v>
      </c>
      <c r="AR21" s="17">
        <v>-81.905231387142294</v>
      </c>
      <c r="AS21" s="8"/>
    </row>
    <row r="22" spans="1:45">
      <c r="A22" s="9" t="s">
        <v>26</v>
      </c>
      <c r="B22" s="17">
        <v>-5</v>
      </c>
      <c r="C22" s="17">
        <v>4.0999999999999996</v>
      </c>
      <c r="D22" s="17">
        <v>29</v>
      </c>
      <c r="E22" s="17">
        <v>14.6</v>
      </c>
      <c r="F22" s="17">
        <v>0.6</v>
      </c>
      <c r="G22" s="17">
        <v>-6.4</v>
      </c>
      <c r="H22" s="17">
        <v>-21.6</v>
      </c>
      <c r="I22" s="17">
        <v>18.100000000000001</v>
      </c>
      <c r="J22" s="17">
        <v>1.8</v>
      </c>
      <c r="K22" s="17">
        <v>0.7</v>
      </c>
      <c r="L22" s="17">
        <v>11</v>
      </c>
      <c r="M22" s="17">
        <v>-18.600000000000001</v>
      </c>
      <c r="N22" s="17">
        <v>1.1000000000000001</v>
      </c>
      <c r="O22" s="17">
        <v>-4.3</v>
      </c>
      <c r="P22" s="17">
        <v>4.0999999999999996</v>
      </c>
      <c r="Q22" s="17">
        <v>-24.2</v>
      </c>
      <c r="R22" s="17">
        <v>8.1</v>
      </c>
      <c r="S22" s="17">
        <v>0.5</v>
      </c>
      <c r="T22" s="17">
        <v>1.1000000000000001</v>
      </c>
      <c r="U22" s="17">
        <v>13.8780676916028</v>
      </c>
      <c r="V22" s="17">
        <v>14.2478221156828</v>
      </c>
      <c r="W22" s="17">
        <v>-0.2</v>
      </c>
      <c r="X22" s="17">
        <v>-1</v>
      </c>
      <c r="Y22" s="17">
        <v>49.679676834108399</v>
      </c>
      <c r="Z22" s="17">
        <v>1.9113446363222799</v>
      </c>
      <c r="AA22" s="17">
        <v>-5.9571361029690104</v>
      </c>
      <c r="AB22" s="17">
        <v>-20.0525877168153</v>
      </c>
      <c r="AC22" s="17">
        <v>-13.0269609331559</v>
      </c>
      <c r="AD22" s="17">
        <v>-17.921390049226702</v>
      </c>
      <c r="AE22" s="17">
        <v>-30.2858098009721</v>
      </c>
      <c r="AF22" s="17">
        <v>11.6490807672991</v>
      </c>
      <c r="AG22" s="17">
        <v>-11.579466351528199</v>
      </c>
      <c r="AH22" s="17">
        <v>-4.4205046462029101</v>
      </c>
      <c r="AI22" s="17">
        <v>-46.981853959098899</v>
      </c>
      <c r="AJ22" s="17">
        <v>4.8620214898062093</v>
      </c>
      <c r="AK22" s="17">
        <v>-12.9</v>
      </c>
      <c r="AL22" s="17">
        <v>31.6</v>
      </c>
      <c r="AM22" s="17">
        <v>-17.7</v>
      </c>
      <c r="AN22" s="17">
        <v>-8.8000000000000007</v>
      </c>
      <c r="AO22" s="17">
        <v>26.898115205084302</v>
      </c>
      <c r="AP22" s="17">
        <v>4.2033008061272099</v>
      </c>
      <c r="AQ22" s="17">
        <v>-46.448389488633403</v>
      </c>
      <c r="AR22" s="17">
        <v>-39.878497149926794</v>
      </c>
      <c r="AS22" s="8"/>
    </row>
    <row r="23" spans="1:45">
      <c r="A23" s="9" t="s">
        <v>27</v>
      </c>
      <c r="B23" s="17">
        <v>1.9</v>
      </c>
      <c r="C23" s="17">
        <v>6</v>
      </c>
      <c r="D23" s="17">
        <v>3.1</v>
      </c>
      <c r="E23" s="17">
        <v>2</v>
      </c>
      <c r="F23" s="17">
        <v>3.6</v>
      </c>
      <c r="G23" s="17">
        <v>5.7</v>
      </c>
      <c r="H23" s="17">
        <v>1.6</v>
      </c>
      <c r="I23" s="17">
        <v>14</v>
      </c>
      <c r="J23" s="17">
        <v>7.3</v>
      </c>
      <c r="K23" s="17">
        <v>5.2</v>
      </c>
      <c r="L23" s="17">
        <v>2.5</v>
      </c>
      <c r="M23" s="17">
        <v>-23.9</v>
      </c>
      <c r="N23" s="17">
        <v>-63.2</v>
      </c>
      <c r="O23" s="17">
        <v>-6.9</v>
      </c>
      <c r="P23" s="17">
        <v>-31.5</v>
      </c>
      <c r="Q23" s="17">
        <v>43.5</v>
      </c>
      <c r="R23" s="17">
        <v>-24</v>
      </c>
      <c r="S23" s="17">
        <v>-73.5</v>
      </c>
      <c r="T23" s="17">
        <v>147.30000000000001</v>
      </c>
      <c r="U23" s="17">
        <v>-70.153385253956401</v>
      </c>
      <c r="V23" s="17">
        <v>-46.7958940038001</v>
      </c>
      <c r="W23" s="17">
        <v>-78</v>
      </c>
      <c r="X23" s="17">
        <v>-15.5</v>
      </c>
      <c r="Y23" s="17">
        <v>-9.2983170202555101</v>
      </c>
      <c r="Z23" s="17">
        <v>16.403493657509699</v>
      </c>
      <c r="AA23" s="17">
        <v>1.2186446513251299</v>
      </c>
      <c r="AB23" s="17">
        <v>39.5599956800638</v>
      </c>
      <c r="AC23" s="17">
        <v>-42.819187121065397</v>
      </c>
      <c r="AD23" s="17">
        <v>-12.083377549430599</v>
      </c>
      <c r="AE23" s="17">
        <v>-43.558357447940701</v>
      </c>
      <c r="AF23" s="17">
        <v>-58.085937164014098</v>
      </c>
      <c r="AG23" s="17">
        <v>-2.4527755011853398</v>
      </c>
      <c r="AH23" s="17">
        <v>-18.976709398246097</v>
      </c>
      <c r="AI23" s="17">
        <v>-60.639621480786197</v>
      </c>
      <c r="AJ23" s="17">
        <v>-39.592446487200604</v>
      </c>
      <c r="AK23" s="17">
        <v>13</v>
      </c>
      <c r="AL23" s="17">
        <v>29</v>
      </c>
      <c r="AM23" s="17">
        <v>-125.5</v>
      </c>
      <c r="AN23" s="17">
        <v>93.2</v>
      </c>
      <c r="AO23" s="17">
        <v>-210.46135631022099</v>
      </c>
      <c r="AP23" s="17">
        <v>-52.889125275333001</v>
      </c>
      <c r="AQ23" s="17">
        <v>-145.14125210835599</v>
      </c>
      <c r="AR23" s="17">
        <v>-32.294217797536895</v>
      </c>
      <c r="AS23" s="8"/>
    </row>
    <row r="24" spans="1:45">
      <c r="A24" s="9"/>
      <c r="AS24" s="8"/>
    </row>
    <row r="25" spans="1:45">
      <c r="A25" s="21" t="s">
        <v>28</v>
      </c>
      <c r="B25" s="17">
        <v>27.7</v>
      </c>
      <c r="C25" s="17">
        <v>159.19999999999999</v>
      </c>
      <c r="D25" s="17">
        <v>284.7</v>
      </c>
      <c r="E25" s="17">
        <v>39.799999999999997</v>
      </c>
      <c r="F25" s="17">
        <v>119.9</v>
      </c>
      <c r="G25" s="17">
        <v>54.6</v>
      </c>
      <c r="H25" s="17">
        <v>-93.7</v>
      </c>
      <c r="I25" s="17">
        <v>246.6</v>
      </c>
      <c r="J25" s="17">
        <v>-69.7</v>
      </c>
      <c r="K25" s="17">
        <v>181.6</v>
      </c>
      <c r="L25" s="17">
        <v>248.8</v>
      </c>
      <c r="M25" s="17">
        <v>175.5</v>
      </c>
      <c r="N25" s="17">
        <v>93.6</v>
      </c>
      <c r="O25" s="17">
        <v>231.3</v>
      </c>
      <c r="P25" s="17">
        <v>231.8</v>
      </c>
      <c r="Q25" s="17">
        <v>3.4</v>
      </c>
      <c r="R25" s="17">
        <v>197.4</v>
      </c>
      <c r="S25" s="17">
        <v>92</v>
      </c>
      <c r="T25" s="17">
        <v>224.8</v>
      </c>
      <c r="U25" s="17">
        <v>275.75982289564104</v>
      </c>
      <c r="V25" s="17">
        <v>228.975315884819</v>
      </c>
      <c r="W25" s="17">
        <v>90</v>
      </c>
      <c r="X25" s="17">
        <v>164.4</v>
      </c>
      <c r="Y25" s="17">
        <v>52.805478508010999</v>
      </c>
      <c r="Z25" s="17">
        <v>120.733673140112</v>
      </c>
      <c r="AA25" s="17">
        <v>134.86234178353899</v>
      </c>
      <c r="AB25" s="17">
        <v>3.8456588972350403</v>
      </c>
      <c r="AC25" s="17">
        <v>-45.737968317783995</v>
      </c>
      <c r="AD25" s="17">
        <v>31.9084630450701</v>
      </c>
      <c r="AE25" s="17">
        <v>42.9994700448419</v>
      </c>
      <c r="AF25" s="17">
        <v>59.411565809007698</v>
      </c>
      <c r="AG25" s="17">
        <v>69.420761536874096</v>
      </c>
      <c r="AH25" s="17">
        <v>206.10866021477801</v>
      </c>
      <c r="AI25" s="17">
        <v>43.384729657205497</v>
      </c>
      <c r="AJ25" s="17">
        <v>150.431056470199</v>
      </c>
      <c r="AK25" s="17">
        <v>120.6</v>
      </c>
      <c r="AL25" s="17">
        <v>607.4</v>
      </c>
      <c r="AM25" s="17">
        <v>732.2</v>
      </c>
      <c r="AN25" s="17">
        <v>522.6</v>
      </c>
      <c r="AO25" s="17">
        <v>759.15685048310002</v>
      </c>
      <c r="AP25" s="17">
        <v>250.08166392028701</v>
      </c>
      <c r="AQ25" s="17">
        <v>177.79200028854098</v>
      </c>
      <c r="AR25" s="17">
        <v>442.30022658026201</v>
      </c>
      <c r="AS25" s="8"/>
    </row>
    <row r="26" spans="1:45">
      <c r="A26" s="21"/>
      <c r="AS26" s="8"/>
    </row>
    <row r="27" spans="1:45">
      <c r="A27" s="9" t="s">
        <v>29</v>
      </c>
      <c r="B27" s="17">
        <v>-4.5</v>
      </c>
      <c r="C27" s="17">
        <v>-32.299999999999997</v>
      </c>
      <c r="D27" s="17">
        <v>-51.1</v>
      </c>
      <c r="E27" s="17">
        <v>8.1999999999999993</v>
      </c>
      <c r="F27" s="17">
        <v>-24.9</v>
      </c>
      <c r="G27" s="17">
        <v>-0.7</v>
      </c>
      <c r="H27" s="17">
        <v>16.100000000000001</v>
      </c>
      <c r="I27" s="17">
        <v>-43.3</v>
      </c>
      <c r="J27" s="17">
        <v>8.4</v>
      </c>
      <c r="K27" s="17">
        <v>-41.3</v>
      </c>
      <c r="L27" s="17">
        <v>-55</v>
      </c>
      <c r="M27" s="17">
        <v>-13.9</v>
      </c>
      <c r="N27" s="17">
        <v>-39.9</v>
      </c>
      <c r="O27" s="17">
        <v>-58.5</v>
      </c>
      <c r="P27" s="17">
        <v>-52.8</v>
      </c>
      <c r="Q27" s="17">
        <v>24.8</v>
      </c>
      <c r="R27" s="17">
        <v>-46.8</v>
      </c>
      <c r="S27" s="17">
        <v>-25.5</v>
      </c>
      <c r="T27" s="17">
        <v>-12.4</v>
      </c>
      <c r="U27" s="17">
        <v>-64.882422580782105</v>
      </c>
      <c r="V27" s="17">
        <v>-71.105592812620102</v>
      </c>
      <c r="W27" s="17">
        <v>-47.5</v>
      </c>
      <c r="X27" s="17">
        <v>-36.4</v>
      </c>
      <c r="Y27" s="17">
        <v>-12.950213973517499</v>
      </c>
      <c r="Z27" s="17">
        <v>-32.512512979470401</v>
      </c>
      <c r="AA27" s="17">
        <v>-33.520117320409099</v>
      </c>
      <c r="AB27" s="17">
        <v>0.57874365622102508</v>
      </c>
      <c r="AC27" s="17">
        <v>5.5548458784896599</v>
      </c>
      <c r="AD27" s="17">
        <v>-20.608622083283699</v>
      </c>
      <c r="AE27" s="17">
        <v>-20.460704943600302</v>
      </c>
      <c r="AF27" s="17">
        <v>-32.903239130703298</v>
      </c>
      <c r="AG27" s="17">
        <v>-21.568376573345002</v>
      </c>
      <c r="AH27" s="17">
        <v>-55.6566435458518</v>
      </c>
      <c r="AI27" s="17">
        <v>-30.061899396687501</v>
      </c>
      <c r="AJ27" s="17">
        <v>-58.760332430464899</v>
      </c>
      <c r="AK27" s="17">
        <v>-1.4</v>
      </c>
      <c r="AL27" s="17">
        <v>-131.19999999999999</v>
      </c>
      <c r="AM27" s="17">
        <v>-165</v>
      </c>
      <c r="AN27" s="17">
        <v>-59.9</v>
      </c>
      <c r="AO27" s="17">
        <v>-219.89617751593499</v>
      </c>
      <c r="AP27" s="17">
        <v>-91.592507691361689</v>
      </c>
      <c r="AQ27" s="17">
        <v>-89.922805628371592</v>
      </c>
      <c r="AR27" s="17">
        <v>-131.35375952288999</v>
      </c>
      <c r="AS27" s="8"/>
    </row>
    <row r="28" spans="1:45">
      <c r="A28" s="9"/>
      <c r="AS28" s="8"/>
    </row>
    <row r="29" spans="1:45">
      <c r="A29" s="21" t="s">
        <v>30</v>
      </c>
      <c r="B29" s="23">
        <v>23.2</v>
      </c>
      <c r="C29" s="23">
        <v>126.9</v>
      </c>
      <c r="D29" s="23">
        <v>233.6</v>
      </c>
      <c r="E29" s="23">
        <v>48</v>
      </c>
      <c r="F29" s="23">
        <v>95</v>
      </c>
      <c r="G29" s="21">
        <v>53.9</v>
      </c>
      <c r="H29" s="21">
        <v>-77.7</v>
      </c>
      <c r="I29" s="21">
        <v>203.4</v>
      </c>
      <c r="J29" s="21">
        <v>-61.3</v>
      </c>
      <c r="K29" s="21">
        <v>140.30000000000001</v>
      </c>
      <c r="L29" s="21">
        <v>193.9</v>
      </c>
      <c r="M29" s="21">
        <v>161.69999999999999</v>
      </c>
      <c r="N29" s="21">
        <v>53.7</v>
      </c>
      <c r="O29" s="21">
        <v>172.8</v>
      </c>
      <c r="P29" s="21">
        <v>179.1</v>
      </c>
      <c r="Q29" s="21">
        <v>28.2</v>
      </c>
      <c r="R29" s="21">
        <v>150.6</v>
      </c>
      <c r="S29" s="21">
        <v>66.5</v>
      </c>
      <c r="T29" s="21">
        <v>212.4</v>
      </c>
      <c r="U29" s="21">
        <v>210.87740031485799</v>
      </c>
      <c r="V29" s="21">
        <v>157.86972307219801</v>
      </c>
      <c r="W29" s="21">
        <v>42.5</v>
      </c>
      <c r="X29" s="21">
        <v>128</v>
      </c>
      <c r="Y29" s="21">
        <v>39.855264534493202</v>
      </c>
      <c r="Z29" s="21">
        <v>88.221160160640892</v>
      </c>
      <c r="AA29" s="21">
        <v>101.34222446313099</v>
      </c>
      <c r="AB29" s="21">
        <v>4.4244025534563098</v>
      </c>
      <c r="AC29" s="21">
        <v>-40.183122439293896</v>
      </c>
      <c r="AD29" s="21">
        <v>11.2998409617863</v>
      </c>
      <c r="AE29" s="21">
        <v>22.538765101240699</v>
      </c>
      <c r="AF29" s="21">
        <v>26.508326678304002</v>
      </c>
      <c r="AG29" s="21">
        <v>47.852384963529303</v>
      </c>
      <c r="AH29" s="21">
        <v>150.45201666892601</v>
      </c>
      <c r="AI29" s="21">
        <v>13.322830260518501</v>
      </c>
      <c r="AJ29" s="21">
        <v>91.670724039734708</v>
      </c>
      <c r="AK29" s="21">
        <v>119.1</v>
      </c>
      <c r="AL29" s="21">
        <v>476.3</v>
      </c>
      <c r="AM29" s="21">
        <v>567.20000000000005</v>
      </c>
      <c r="AN29" s="21">
        <v>462.7</v>
      </c>
      <c r="AO29" s="21">
        <v>539.26067296716292</v>
      </c>
      <c r="AP29" s="21">
        <v>158.489156228925</v>
      </c>
      <c r="AQ29" s="21">
        <v>87.869194660169399</v>
      </c>
      <c r="AR29" s="21">
        <v>310.94646705737199</v>
      </c>
      <c r="AS29" s="8"/>
    </row>
    <row r="30" spans="1:45">
      <c r="A30" s="21"/>
      <c r="AS30" s="8"/>
    </row>
    <row r="31" spans="1:45">
      <c r="A31" s="9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-0.145286396266531</v>
      </c>
      <c r="Z31" s="17">
        <v>3.46166934460889</v>
      </c>
      <c r="AA31" s="17">
        <v>0</v>
      </c>
      <c r="AB31" s="17">
        <v>-7.8094742724998611E-2</v>
      </c>
      <c r="AC31" s="17">
        <v>23.6897306221144</v>
      </c>
      <c r="AD31" s="17">
        <v>0</v>
      </c>
      <c r="AE31" s="17">
        <v>-8.71072804652946E-3</v>
      </c>
      <c r="AF31" s="17">
        <v>-1.56856114566019</v>
      </c>
      <c r="AG31" s="17">
        <v>0</v>
      </c>
      <c r="AH31" s="17">
        <v>11.7527114071541</v>
      </c>
      <c r="AI31" s="17">
        <v>-1.0959994244900999</v>
      </c>
      <c r="AJ31" s="17">
        <v>-1.3747910021510901E-3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-0.23346665804021</v>
      </c>
      <c r="AQ31" s="17">
        <v>24.486839396573</v>
      </c>
      <c r="AR31" s="17">
        <v>11.7527114071541</v>
      </c>
      <c r="AS31" s="8"/>
    </row>
    <row r="32" spans="1:45">
      <c r="A32" s="9"/>
      <c r="AS32" s="8"/>
    </row>
    <row r="33" spans="1:45">
      <c r="A33" s="21" t="s">
        <v>32</v>
      </c>
      <c r="B33" s="19">
        <v>23.2</v>
      </c>
      <c r="C33" s="19">
        <v>126.9</v>
      </c>
      <c r="D33" s="19">
        <v>233.6</v>
      </c>
      <c r="E33" s="19">
        <v>48</v>
      </c>
      <c r="F33" s="19">
        <v>95</v>
      </c>
      <c r="G33" s="19">
        <v>53.9</v>
      </c>
      <c r="H33" s="19">
        <v>-77.7</v>
      </c>
      <c r="I33" s="19">
        <v>203.4</v>
      </c>
      <c r="J33" s="19">
        <v>-61.3</v>
      </c>
      <c r="K33" s="19">
        <v>140.30000000000001</v>
      </c>
      <c r="L33" s="19">
        <v>193.9</v>
      </c>
      <c r="M33" s="19">
        <v>161.69999999999999</v>
      </c>
      <c r="N33" s="19">
        <v>53.7</v>
      </c>
      <c r="O33" s="19">
        <v>172.8</v>
      </c>
      <c r="P33" s="19">
        <v>179.1</v>
      </c>
      <c r="Q33" s="19">
        <v>28.2</v>
      </c>
      <c r="R33" s="19">
        <v>150.6</v>
      </c>
      <c r="S33" s="19">
        <v>66.5</v>
      </c>
      <c r="T33" s="19">
        <v>212.4</v>
      </c>
      <c r="U33" s="19">
        <v>210.87740031485799</v>
      </c>
      <c r="V33" s="19">
        <v>157.86972307219801</v>
      </c>
      <c r="W33" s="19">
        <v>42.5</v>
      </c>
      <c r="X33" s="19">
        <v>128</v>
      </c>
      <c r="Y33" s="19">
        <v>39.709978138226703</v>
      </c>
      <c r="Z33" s="19">
        <v>91.682829505250012</v>
      </c>
      <c r="AA33" s="19">
        <v>101.34222446313099</v>
      </c>
      <c r="AB33" s="19">
        <v>4.3463078107314104</v>
      </c>
      <c r="AC33" s="19">
        <v>-16.493391817179401</v>
      </c>
      <c r="AD33" s="19">
        <v>11.2998409617863</v>
      </c>
      <c r="AE33" s="19">
        <v>22.530054373194201</v>
      </c>
      <c r="AF33" s="19">
        <v>24.9397655326432</v>
      </c>
      <c r="AG33" s="19">
        <v>47.852384963529303</v>
      </c>
      <c r="AH33" s="19">
        <v>162.20472807607999</v>
      </c>
      <c r="AI33" s="19">
        <v>12.226830836028601</v>
      </c>
      <c r="AJ33" s="19">
        <v>91.669349248732402</v>
      </c>
      <c r="AK33" s="19">
        <v>119.1</v>
      </c>
      <c r="AL33" s="19">
        <v>476.3</v>
      </c>
      <c r="AM33" s="19">
        <v>567.20000000000005</v>
      </c>
      <c r="AN33" s="19">
        <v>462.7</v>
      </c>
      <c r="AO33" s="19">
        <v>539.26067296716292</v>
      </c>
      <c r="AP33" s="19">
        <v>158.25568957088501</v>
      </c>
      <c r="AQ33" s="19">
        <v>112.356034056742</v>
      </c>
      <c r="AR33" s="19">
        <v>322.69917846452597</v>
      </c>
      <c r="AS33" s="8"/>
    </row>
    <row r="34" spans="1:45">
      <c r="A34" s="21" t="s">
        <v>109</v>
      </c>
      <c r="B34" s="31">
        <v>-0.1</v>
      </c>
      <c r="C34" s="31">
        <v>-0.1</v>
      </c>
      <c r="D34" s="31">
        <v>-0.2</v>
      </c>
      <c r="E34" s="31">
        <v>0</v>
      </c>
      <c r="F34" s="31">
        <v>0</v>
      </c>
      <c r="G34" s="31">
        <v>1.6</v>
      </c>
      <c r="H34" s="31">
        <v>0</v>
      </c>
      <c r="I34" s="8">
        <v>-0.3</v>
      </c>
      <c r="J34" s="8">
        <v>-0.3</v>
      </c>
      <c r="K34" s="8">
        <v>-0.6</v>
      </c>
      <c r="L34" s="8">
        <v>-0.2</v>
      </c>
      <c r="M34" s="8">
        <v>0.2</v>
      </c>
      <c r="N34" s="8">
        <v>-0.2</v>
      </c>
      <c r="O34" s="8">
        <v>0.4</v>
      </c>
      <c r="P34" s="8">
        <v>0.2</v>
      </c>
      <c r="Q34" s="8">
        <v>0.1</v>
      </c>
      <c r="R34" s="8">
        <v>-0.2</v>
      </c>
      <c r="S34" s="8">
        <v>0.1</v>
      </c>
      <c r="T34" s="8">
        <v>0.3</v>
      </c>
      <c r="U34" s="8">
        <v>-0.1264631648</v>
      </c>
      <c r="V34" s="8">
        <v>3.1993505616183401E-2</v>
      </c>
      <c r="W34" s="8">
        <v>-0.1</v>
      </c>
      <c r="X34" s="8">
        <v>-2.5246729400964E-3</v>
      </c>
      <c r="Y34" s="8">
        <v>0.10043932335051001</v>
      </c>
      <c r="Z34" s="8">
        <v>-0.40702541340854198</v>
      </c>
      <c r="AA34" s="8">
        <v>0.87625188419635303</v>
      </c>
      <c r="AB34" s="8">
        <v>-2.5643477490984799E-2</v>
      </c>
      <c r="AC34" s="8">
        <v>0.121658561427391</v>
      </c>
      <c r="AD34" s="8">
        <v>0.49186689748582701</v>
      </c>
      <c r="AE34" s="8">
        <v>-4.90320760395659E-2</v>
      </c>
      <c r="AF34" s="8">
        <v>0.700391706316563</v>
      </c>
      <c r="AG34" s="8">
        <v>-9.30209192277901E-2</v>
      </c>
      <c r="AH34" s="8">
        <v>-0.327049424854712</v>
      </c>
      <c r="AI34" s="8">
        <v>5.3510767306763997E-2</v>
      </c>
      <c r="AJ34" s="8">
        <v>3.8553739074645703E-2</v>
      </c>
      <c r="AK34" s="8">
        <v>1.6</v>
      </c>
      <c r="AL34" s="8">
        <v>-1.3</v>
      </c>
      <c r="AM34" s="8">
        <v>0.6</v>
      </c>
      <c r="AN34" s="8">
        <v>0.3</v>
      </c>
      <c r="AO34" s="8">
        <v>-0.29447877560000002</v>
      </c>
      <c r="AP34" s="8">
        <v>6.4317508894604497E-2</v>
      </c>
      <c r="AQ34" s="8">
        <v>0.46853562164217599</v>
      </c>
      <c r="AR34" s="8">
        <v>0.94804843759967805</v>
      </c>
      <c r="AS34" s="8"/>
    </row>
    <row r="35" spans="1:4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8"/>
    </row>
    <row r="36" spans="1:45">
      <c r="A36" s="21" t="s">
        <v>107</v>
      </c>
      <c r="B36" s="19">
        <v>130.5</v>
      </c>
      <c r="C36" s="19">
        <v>137.1</v>
      </c>
      <c r="D36" s="19">
        <v>109.2</v>
      </c>
      <c r="E36" s="19">
        <v>49.4</v>
      </c>
      <c r="F36" s="19">
        <v>80.400000000000006</v>
      </c>
      <c r="G36" s="19">
        <v>98.6</v>
      </c>
      <c r="H36" s="19">
        <v>109.3</v>
      </c>
      <c r="I36" s="19">
        <v>165.7</v>
      </c>
      <c r="J36" s="19">
        <v>147.80000000000001</v>
      </c>
      <c r="K36" s="19">
        <v>211.2</v>
      </c>
      <c r="L36" s="19">
        <v>196.1</v>
      </c>
      <c r="M36" s="19">
        <v>213</v>
      </c>
      <c r="N36" s="19">
        <v>207.1</v>
      </c>
      <c r="O36" s="19">
        <v>175.2</v>
      </c>
      <c r="P36" s="19">
        <v>157.6</v>
      </c>
      <c r="Q36" s="19">
        <v>180.8</v>
      </c>
      <c r="R36" s="19">
        <v>194.2</v>
      </c>
      <c r="S36" s="19">
        <v>197.9</v>
      </c>
      <c r="T36" s="19">
        <v>219.8</v>
      </c>
      <c r="U36" s="19">
        <v>259.37462658509997</v>
      </c>
      <c r="V36" s="19">
        <v>179.931441480622</v>
      </c>
      <c r="W36" s="19">
        <v>149</v>
      </c>
      <c r="X36" s="19">
        <v>111.87407270821799</v>
      </c>
      <c r="Y36" s="19">
        <v>95.319131629915802</v>
      </c>
      <c r="Z36" s="19">
        <v>130.55097620823901</v>
      </c>
      <c r="AA36" s="19">
        <v>64.842108619445099</v>
      </c>
      <c r="AB36" s="19">
        <v>83.952035539652499</v>
      </c>
      <c r="AC36" s="19">
        <v>148.20564057674801</v>
      </c>
      <c r="AD36" s="19">
        <v>119.05660987521399</v>
      </c>
      <c r="AE36" s="19">
        <v>77.876449404576704</v>
      </c>
      <c r="AF36" s="19">
        <v>110.324291504256</v>
      </c>
      <c r="AG36" s="19">
        <v>99.816354438932706</v>
      </c>
      <c r="AH36" s="19">
        <v>127.247492307947</v>
      </c>
      <c r="AI36" s="19">
        <v>119.63133295917299</v>
      </c>
      <c r="AJ36" s="19">
        <v>89.652878826794705</v>
      </c>
      <c r="AK36" s="19">
        <v>337.7</v>
      </c>
      <c r="AL36" s="19">
        <v>720.9</v>
      </c>
      <c r="AM36" s="19">
        <v>752.8</v>
      </c>
      <c r="AN36" s="19">
        <v>792.1</v>
      </c>
      <c r="AO36" s="19">
        <v>700.19816623730003</v>
      </c>
      <c r="AP36" s="19">
        <v>346.80049540094001</v>
      </c>
      <c r="AQ36" s="19">
        <v>508.71224124841603</v>
      </c>
      <c r="AR36" s="19">
        <v>410.96256524153898</v>
      </c>
      <c r="AS36" s="8"/>
    </row>
    <row r="37" spans="1:45">
      <c r="A37" s="21" t="s">
        <v>108</v>
      </c>
      <c r="B37" s="19">
        <v>172.5</v>
      </c>
      <c r="C37" s="19">
        <v>178.2</v>
      </c>
      <c r="D37" s="19">
        <v>151.30000000000001</v>
      </c>
      <c r="E37" s="19">
        <v>93.6</v>
      </c>
      <c r="F37" s="19">
        <v>121.5</v>
      </c>
      <c r="G37" s="19">
        <v>140.19999999999999</v>
      </c>
      <c r="H37" s="19">
        <v>149.4</v>
      </c>
      <c r="I37" s="19">
        <v>206.5</v>
      </c>
      <c r="J37" s="19">
        <v>186.7</v>
      </c>
      <c r="K37" s="19">
        <v>248</v>
      </c>
      <c r="L37" s="19">
        <v>233.2</v>
      </c>
      <c r="M37" s="19">
        <v>252.3</v>
      </c>
      <c r="N37" s="19">
        <v>246.3</v>
      </c>
      <c r="O37" s="19">
        <v>212.8</v>
      </c>
      <c r="P37" s="19">
        <v>194.8</v>
      </c>
      <c r="Q37" s="19">
        <v>219</v>
      </c>
      <c r="R37" s="19">
        <v>231.7</v>
      </c>
      <c r="S37" s="19">
        <v>235.5</v>
      </c>
      <c r="T37" s="19">
        <v>256.8</v>
      </c>
      <c r="U37" s="19">
        <v>295.9986091618</v>
      </c>
      <c r="V37" s="19">
        <v>214.64743122476102</v>
      </c>
      <c r="W37" s="19">
        <v>184.4</v>
      </c>
      <c r="X37" s="19">
        <v>147.67148101408</v>
      </c>
      <c r="Y37" s="19">
        <v>129.68093710340699</v>
      </c>
      <c r="Z37" s="19">
        <v>157.55141170408498</v>
      </c>
      <c r="AA37" s="19">
        <v>87.706139931327513</v>
      </c>
      <c r="AB37" s="19">
        <v>119.49668557756699</v>
      </c>
      <c r="AC37" s="19">
        <v>175.53795991479097</v>
      </c>
      <c r="AD37" s="19">
        <v>142.29972544243401</v>
      </c>
      <c r="AE37" s="19">
        <v>112.958329561407</v>
      </c>
      <c r="AF37" s="19">
        <v>140.337352163399</v>
      </c>
      <c r="AG37" s="19">
        <v>122.50121866823099</v>
      </c>
      <c r="AH37" s="19">
        <v>155.99979486454401</v>
      </c>
      <c r="AI37" s="19">
        <v>150.90694006958802</v>
      </c>
      <c r="AJ37" s="19">
        <v>124.43170481894401</v>
      </c>
      <c r="AK37" s="19">
        <v>504.6</v>
      </c>
      <c r="AL37" s="19">
        <v>874.5</v>
      </c>
      <c r="AM37" s="19">
        <v>906.2</v>
      </c>
      <c r="AN37" s="19">
        <v>942.5</v>
      </c>
      <c r="AO37" s="19">
        <v>842.68309810079995</v>
      </c>
      <c r="AP37" s="19">
        <v>486.56765706132501</v>
      </c>
      <c r="AQ37" s="19">
        <v>624.33366385186298</v>
      </c>
      <c r="AR37" s="19">
        <v>508.50687890653501</v>
      </c>
      <c r="AS37" s="8"/>
    </row>
    <row r="38" spans="1:4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8"/>
    </row>
    <row r="39" spans="1:45">
      <c r="A39" s="14" t="s">
        <v>115</v>
      </c>
      <c r="B39" s="14">
        <v>0.05</v>
      </c>
      <c r="C39" s="14">
        <v>0.25</v>
      </c>
      <c r="D39" s="14">
        <v>0.45</v>
      </c>
      <c r="E39" s="14">
        <v>0.09</v>
      </c>
      <c r="F39" s="14">
        <v>0.18</v>
      </c>
      <c r="G39" s="14">
        <v>0.1</v>
      </c>
      <c r="H39" s="14">
        <v>-0.15</v>
      </c>
      <c r="I39" s="14">
        <v>0.39</v>
      </c>
      <c r="J39" s="14">
        <v>-0.12</v>
      </c>
      <c r="K39" s="14">
        <v>0.27</v>
      </c>
      <c r="L39" s="14">
        <v>0.38</v>
      </c>
      <c r="M39" s="14">
        <v>0.32</v>
      </c>
      <c r="N39" s="14">
        <v>0.11</v>
      </c>
      <c r="O39" s="14">
        <v>0.35</v>
      </c>
      <c r="P39" s="14">
        <v>0.36</v>
      </c>
      <c r="Q39" s="14">
        <v>0.06</v>
      </c>
      <c r="R39" s="14">
        <v>0.31</v>
      </c>
      <c r="S39" s="14">
        <v>0.14000000000000001</v>
      </c>
      <c r="T39" s="14">
        <v>0.47</v>
      </c>
      <c r="U39" s="14">
        <v>0.47</v>
      </c>
      <c r="V39" s="14">
        <v>0.35</v>
      </c>
      <c r="W39" s="14">
        <v>0.09</v>
      </c>
      <c r="X39" s="14">
        <v>0.28000000000000003</v>
      </c>
      <c r="Y39" s="14">
        <v>0.06</v>
      </c>
      <c r="Z39" s="14">
        <v>0.2239166713864818</v>
      </c>
      <c r="AA39" s="14">
        <v>0.26775934005799668</v>
      </c>
      <c r="AB39" s="14">
        <v>9.9978691143702142E-3</v>
      </c>
      <c r="AC39" s="14">
        <v>-4.0518388020672758E-2</v>
      </c>
      <c r="AD39" s="14">
        <v>2.881753783600547E-2</v>
      </c>
      <c r="AE39" s="14">
        <v>5.0092163054075017E-2</v>
      </c>
      <c r="AF39" s="14">
        <v>5.9297370017879124E-2</v>
      </c>
      <c r="AG39" s="14">
        <v>0.12725255735880389</v>
      </c>
      <c r="AH39" s="14">
        <v>0.42698118668830271</v>
      </c>
      <c r="AI39" s="14">
        <v>2.9942297485888152E-2</v>
      </c>
      <c r="AJ39" s="14">
        <v>0.20323815067429801</v>
      </c>
      <c r="AK39" s="14">
        <v>0.23</v>
      </c>
      <c r="AL39" s="14">
        <v>0.92</v>
      </c>
      <c r="AM39" s="14">
        <v>1.1499999999999999</v>
      </c>
      <c r="AN39" s="14">
        <v>0.97</v>
      </c>
      <c r="AO39" s="14">
        <v>1.2</v>
      </c>
      <c r="AP39" s="14">
        <v>0.35834291519217443</v>
      </c>
      <c r="AQ39" s="14">
        <v>0.27265552127432729</v>
      </c>
      <c r="AR39" s="14">
        <v>0.85201323307039056</v>
      </c>
    </row>
    <row r="40" spans="1:45">
      <c r="A40" s="14" t="s">
        <v>105</v>
      </c>
      <c r="B40" s="14">
        <v>0.18</v>
      </c>
      <c r="C40" s="14">
        <v>0.19</v>
      </c>
      <c r="D40" s="14">
        <v>0.15</v>
      </c>
      <c r="E40" s="14">
        <v>0.06</v>
      </c>
      <c r="F40" s="14">
        <v>0.1</v>
      </c>
      <c r="G40" s="14">
        <v>0.13</v>
      </c>
      <c r="H40" s="14">
        <v>0.14000000000000001</v>
      </c>
      <c r="I40" s="14">
        <v>0.22</v>
      </c>
      <c r="J40" s="14">
        <v>0.2</v>
      </c>
      <c r="K40" s="14">
        <v>0.28999999999999998</v>
      </c>
      <c r="L40" s="14">
        <v>0.28000000000000003</v>
      </c>
      <c r="M40" s="14">
        <v>0.31</v>
      </c>
      <c r="N40" s="14">
        <v>0.31</v>
      </c>
      <c r="O40" s="14">
        <v>0.26</v>
      </c>
      <c r="P40" s="14">
        <v>0.24</v>
      </c>
      <c r="Q40" s="14">
        <v>0.27</v>
      </c>
      <c r="R40" s="14">
        <v>0.28999999999999998</v>
      </c>
      <c r="S40" s="14">
        <v>0.31</v>
      </c>
      <c r="T40" s="14">
        <v>0.36</v>
      </c>
      <c r="U40" s="14">
        <v>0.43</v>
      </c>
      <c r="V40" s="14">
        <v>0.28999999999999998</v>
      </c>
      <c r="W40" s="14">
        <v>0.24</v>
      </c>
      <c r="X40" s="14">
        <v>0.18952042167497232</v>
      </c>
      <c r="Y40" s="14">
        <v>0.14449939072290968</v>
      </c>
      <c r="Z40" s="14">
        <v>0.21646921572219224</v>
      </c>
      <c r="AA40" s="14">
        <v>9.8331987068457069E-2</v>
      </c>
      <c r="AB40" s="14">
        <v>0.12780487380373962</v>
      </c>
      <c r="AC40" s="14">
        <v>0.25193979786207876</v>
      </c>
      <c r="AD40" s="14">
        <v>0.20630951943551884</v>
      </c>
      <c r="AE40" s="14">
        <v>0.11741662794953443</v>
      </c>
      <c r="AF40" s="14">
        <v>0.18697892513699313</v>
      </c>
      <c r="AG40" s="14">
        <v>0.16788410449485874</v>
      </c>
      <c r="AH40" s="14">
        <v>0.22302470157588208</v>
      </c>
      <c r="AI40" s="14">
        <v>0.20092725138979409</v>
      </c>
      <c r="AJ40" s="14">
        <v>0.13602000515095838</v>
      </c>
      <c r="AK40" s="14">
        <v>0.43</v>
      </c>
      <c r="AL40" s="14">
        <v>0.99</v>
      </c>
      <c r="AM40" s="14">
        <v>1.1100000000000001</v>
      </c>
      <c r="AN40" s="14">
        <v>1.23</v>
      </c>
      <c r="AO40" s="14">
        <v>1.1321000000000001</v>
      </c>
      <c r="AP40" s="14">
        <v>0.52450407838362223</v>
      </c>
      <c r="AQ40" s="14">
        <v>0.85631519011105817</v>
      </c>
      <c r="AR40" s="14">
        <v>0.69691735575617597</v>
      </c>
    </row>
    <row r="41" spans="1:45">
      <c r="A41" s="14" t="s">
        <v>106</v>
      </c>
      <c r="B41" s="43">
        <v>0.19</v>
      </c>
      <c r="C41" s="43">
        <v>0.08</v>
      </c>
      <c r="D41" s="43">
        <v>0.03</v>
      </c>
      <c r="E41" s="43">
        <v>0</v>
      </c>
      <c r="F41" s="43">
        <v>0</v>
      </c>
      <c r="G41" s="43">
        <v>0</v>
      </c>
      <c r="H41" s="43">
        <v>0.25</v>
      </c>
      <c r="I41" s="43">
        <v>0.26</v>
      </c>
      <c r="J41" s="43">
        <v>0.26304727997661981</v>
      </c>
      <c r="K41" s="43">
        <v>0.27766920938966094</v>
      </c>
      <c r="L41" s="43">
        <v>0.26723677177979605</v>
      </c>
      <c r="M41" s="43">
        <v>0.26927351042554537</v>
      </c>
      <c r="N41" s="43">
        <v>0.27139999999999997</v>
      </c>
      <c r="O41" s="43">
        <v>0.27195999999999998</v>
      </c>
      <c r="P41" s="43">
        <v>0.27</v>
      </c>
      <c r="Q41" s="43">
        <v>0.35</v>
      </c>
      <c r="R41" s="43">
        <v>0.34</v>
      </c>
      <c r="S41" s="43">
        <v>0.32950000000000002</v>
      </c>
      <c r="T41" s="43">
        <v>0.31200205029918771</v>
      </c>
      <c r="U41" s="43">
        <v>0.25169345929999998</v>
      </c>
      <c r="V41" s="43">
        <f>3.2*0.10755</f>
        <v>0.34416000000000002</v>
      </c>
      <c r="W41" s="43">
        <f>1.7/9.3074</f>
        <v>0.18265036422631456</v>
      </c>
      <c r="X41" s="43">
        <v>0.15</v>
      </c>
      <c r="Y41" s="43">
        <v>0.13770469228739368</v>
      </c>
      <c r="Z41" s="43">
        <v>0.14368984260095088</v>
      </c>
      <c r="AA41" s="43">
        <v>0</v>
      </c>
      <c r="AB41" s="43">
        <v>0.16246537310851597</v>
      </c>
      <c r="AC41" s="43">
        <v>0.5788341145810395</v>
      </c>
      <c r="AD41" s="43">
        <v>0.12007307431668947</v>
      </c>
      <c r="AE41" s="43">
        <v>0.14156480863108156</v>
      </c>
      <c r="AF41" s="43">
        <v>0.12101504085281453</v>
      </c>
      <c r="AG41" s="43">
        <v>0.12475740917529791</v>
      </c>
      <c r="AH41" s="43">
        <v>0.12558270196714785</v>
      </c>
      <c r="AI41" s="43">
        <v>0.12198713790547026</v>
      </c>
      <c r="AJ41" s="43">
        <v>0.15463772333913978</v>
      </c>
      <c r="AK41" s="43">
        <v>0.24</v>
      </c>
      <c r="AL41" s="43">
        <v>1.06</v>
      </c>
      <c r="AM41" s="43">
        <v>1.08</v>
      </c>
      <c r="AN41" s="43">
        <v>1.33</v>
      </c>
      <c r="AO41" s="43">
        <v>0.92675409769999995</v>
      </c>
      <c r="AP41" s="43">
        <v>0.58049319594993998</v>
      </c>
      <c r="AQ41" s="43">
        <v>0.99256176604250734</v>
      </c>
      <c r="AR41" s="43">
        <v>0.28784230846972653</v>
      </c>
    </row>
    <row r="42" spans="1:45">
      <c r="A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53"/>
  <sheetViews>
    <sheetView zoomScale="85" zoomScaleNormal="85" workbookViewId="0">
      <pane xSplit="1" ySplit="3" topLeftCell="B13" activePane="bottomRight" state="frozen"/>
      <selection activeCell="C39" sqref="C39"/>
      <selection pane="topRight" activeCell="C39" sqref="C39"/>
      <selection pane="bottomLeft" activeCell="C39" sqref="C39"/>
      <selection pane="bottomRight" activeCell="C42" sqref="C42"/>
    </sheetView>
  </sheetViews>
  <sheetFormatPr defaultRowHeight="15"/>
  <cols>
    <col min="1" max="1" width="37.140625" style="8" customWidth="1"/>
    <col min="2" max="17" width="12.85546875" style="8" customWidth="1"/>
    <col min="18" max="19" width="12.42578125" style="8" bestFit="1" customWidth="1"/>
    <col min="20" max="21" width="11.5703125" style="8" bestFit="1" customWidth="1"/>
    <col min="22" max="23" width="12.42578125" style="8" bestFit="1" customWidth="1"/>
    <col min="24" max="24" width="12" style="8" bestFit="1" customWidth="1"/>
    <col min="25" max="36" width="11" style="8" bestFit="1" customWidth="1"/>
    <col min="37" max="38" width="9.85546875" style="9" customWidth="1"/>
    <col min="39" max="39" width="9.140625" style="8"/>
    <col min="40" max="40" width="11.140625" style="8" bestFit="1" customWidth="1"/>
    <col min="41" max="41" width="4.28515625" style="8" customWidth="1"/>
    <col min="42" max="42" width="13.5703125" style="8" customWidth="1"/>
    <col min="43" max="16384" width="9.140625" style="8"/>
  </cols>
  <sheetData>
    <row r="1" spans="1:38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8">
      <c r="AK2" s="8"/>
    </row>
    <row r="3" spans="1:38">
      <c r="A3" s="29" t="s">
        <v>1</v>
      </c>
      <c r="B3" s="51">
        <v>44469</v>
      </c>
      <c r="C3" s="51">
        <v>44377</v>
      </c>
      <c r="D3" s="51">
        <v>44286</v>
      </c>
      <c r="E3" s="51">
        <v>44196</v>
      </c>
      <c r="F3" s="51">
        <v>44104</v>
      </c>
      <c r="G3" s="51">
        <v>44012</v>
      </c>
      <c r="H3" s="51">
        <v>43921</v>
      </c>
      <c r="I3" s="44">
        <v>43830</v>
      </c>
      <c r="J3" s="44">
        <v>43738</v>
      </c>
      <c r="K3" s="44">
        <v>43646</v>
      </c>
      <c r="L3" s="30">
        <v>43555</v>
      </c>
      <c r="M3" s="30">
        <v>43465</v>
      </c>
      <c r="N3" s="30">
        <v>43373</v>
      </c>
      <c r="O3" s="30">
        <v>43281</v>
      </c>
      <c r="P3" s="30">
        <v>43190</v>
      </c>
      <c r="Q3" s="30">
        <v>43100</v>
      </c>
      <c r="R3" s="30">
        <v>43008</v>
      </c>
      <c r="S3" s="30">
        <v>42916</v>
      </c>
      <c r="T3" s="30">
        <v>42825</v>
      </c>
      <c r="U3" s="30">
        <v>42735</v>
      </c>
      <c r="V3" s="30">
        <v>42643</v>
      </c>
      <c r="W3" s="30">
        <v>42551</v>
      </c>
      <c r="X3" s="30">
        <v>42460</v>
      </c>
      <c r="Y3" s="30" t="s">
        <v>63</v>
      </c>
      <c r="Z3" s="30" t="s">
        <v>64</v>
      </c>
      <c r="AA3" s="30" t="s">
        <v>65</v>
      </c>
      <c r="AB3" s="30" t="s">
        <v>66</v>
      </c>
      <c r="AC3" s="30" t="s">
        <v>67</v>
      </c>
      <c r="AD3" s="30" t="s">
        <v>68</v>
      </c>
      <c r="AE3" s="30" t="s">
        <v>69</v>
      </c>
      <c r="AF3" s="30" t="s">
        <v>70</v>
      </c>
      <c r="AG3" s="30" t="s">
        <v>71</v>
      </c>
      <c r="AH3" s="30" t="s">
        <v>72</v>
      </c>
      <c r="AI3" s="30" t="s">
        <v>73</v>
      </c>
      <c r="AJ3" s="30" t="s">
        <v>74</v>
      </c>
    </row>
    <row r="4" spans="1:3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8">
      <c r="A5" s="10" t="s">
        <v>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8">
      <c r="A7" s="8" t="s">
        <v>76</v>
      </c>
      <c r="B7" s="31">
        <v>910.8</v>
      </c>
      <c r="C7" s="31">
        <v>908.6</v>
      </c>
      <c r="D7" s="31">
        <v>910.2</v>
      </c>
      <c r="E7" s="31">
        <v>872.9</v>
      </c>
      <c r="F7" s="31">
        <v>882.5</v>
      </c>
      <c r="G7" s="31">
        <v>863.3</v>
      </c>
      <c r="H7" s="31">
        <v>864.4</v>
      </c>
      <c r="I7" s="31">
        <v>858</v>
      </c>
      <c r="J7" s="31">
        <v>862.8</v>
      </c>
      <c r="K7" s="31">
        <v>794.5</v>
      </c>
      <c r="L7" s="31">
        <v>794.1</v>
      </c>
      <c r="M7" s="31">
        <v>781.4</v>
      </c>
      <c r="N7" s="31">
        <v>776.5</v>
      </c>
      <c r="O7" s="31">
        <v>688.4</v>
      </c>
      <c r="P7" s="31">
        <v>627</v>
      </c>
      <c r="Q7" s="8">
        <v>615.20000000000005</v>
      </c>
      <c r="R7" s="16">
        <v>728.2</v>
      </c>
      <c r="S7" s="16">
        <v>729</v>
      </c>
      <c r="T7" s="16">
        <v>763.3</v>
      </c>
      <c r="U7" s="16">
        <v>764.34920213299893</v>
      </c>
      <c r="V7" s="16">
        <v>757.626284141631</v>
      </c>
      <c r="W7" s="16">
        <v>748.4</v>
      </c>
      <c r="X7" s="16">
        <v>738.4</v>
      </c>
      <c r="Y7" s="16">
        <v>746.64845014153195</v>
      </c>
      <c r="Z7" s="16">
        <v>724.10049406495796</v>
      </c>
      <c r="AA7" s="16">
        <v>758.33576524702198</v>
      </c>
      <c r="AB7" s="16">
        <v>772.06506703311209</v>
      </c>
      <c r="AC7" s="16">
        <v>725.89180869979896</v>
      </c>
      <c r="AD7" s="16">
        <v>759.23327928569609</v>
      </c>
      <c r="AE7" s="16">
        <v>725.26167548862895</v>
      </c>
      <c r="AF7" s="16">
        <v>726.99119908720809</v>
      </c>
      <c r="AG7" s="16">
        <v>720.01971391010909</v>
      </c>
      <c r="AH7" s="16">
        <v>745.83798910535199</v>
      </c>
      <c r="AI7" s="16">
        <v>707.10921760841097</v>
      </c>
      <c r="AJ7" s="16">
        <v>734.90902030947996</v>
      </c>
      <c r="AK7" s="17"/>
      <c r="AL7" s="17"/>
    </row>
    <row r="8" spans="1:38">
      <c r="A8" s="8" t="s">
        <v>77</v>
      </c>
      <c r="B8" s="31">
        <v>315.5</v>
      </c>
      <c r="C8" s="31">
        <v>316.10000000000002</v>
      </c>
      <c r="D8" s="31">
        <v>315.39999999999998</v>
      </c>
      <c r="E8" s="31">
        <v>313.39999999999998</v>
      </c>
      <c r="F8" s="31">
        <v>314</v>
      </c>
      <c r="G8" s="31">
        <v>315.3</v>
      </c>
      <c r="H8" s="31">
        <v>313.5</v>
      </c>
      <c r="I8" s="31">
        <v>317.89999999999998</v>
      </c>
      <c r="J8" s="31">
        <v>317.3</v>
      </c>
      <c r="K8" s="31">
        <v>292.7</v>
      </c>
      <c r="L8" s="31">
        <v>290.60000000000002</v>
      </c>
      <c r="M8" s="31">
        <v>289.3</v>
      </c>
      <c r="N8" s="31">
        <v>287.8</v>
      </c>
      <c r="O8" s="31">
        <v>255.4</v>
      </c>
      <c r="P8" s="31">
        <v>255.4</v>
      </c>
      <c r="Q8" s="8">
        <v>255.7</v>
      </c>
      <c r="R8" s="16">
        <v>262.3</v>
      </c>
      <c r="S8" s="16">
        <v>259.7</v>
      </c>
      <c r="T8" s="16">
        <v>267</v>
      </c>
      <c r="U8" s="16">
        <v>268.00414336840203</v>
      </c>
      <c r="V8" s="16">
        <v>270.50964462730099</v>
      </c>
      <c r="W8" s="16">
        <v>263.5</v>
      </c>
      <c r="X8" s="16">
        <v>261.89999999999998</v>
      </c>
      <c r="Y8" s="16">
        <v>258.96499620207697</v>
      </c>
      <c r="Z8" s="16">
        <v>260.51408590635998</v>
      </c>
      <c r="AA8" s="16">
        <v>273.70911856279702</v>
      </c>
      <c r="AB8" s="16">
        <v>276.22029631497503</v>
      </c>
      <c r="AC8" s="16">
        <v>269.288116863482</v>
      </c>
      <c r="AD8" s="16">
        <v>290.61070063288997</v>
      </c>
      <c r="AE8" s="16">
        <v>282.44092414168</v>
      </c>
      <c r="AF8" s="16">
        <v>286.05329740047904</v>
      </c>
      <c r="AG8" s="16">
        <v>283.29260197940397</v>
      </c>
      <c r="AH8" s="16">
        <v>296.57532895944502</v>
      </c>
      <c r="AI8" s="16">
        <v>273.35947381689698</v>
      </c>
      <c r="AJ8" s="16">
        <v>284.08323742668404</v>
      </c>
      <c r="AK8" s="17"/>
      <c r="AL8" s="17"/>
    </row>
    <row r="9" spans="1:38">
      <c r="A9" s="8" t="s">
        <v>78</v>
      </c>
      <c r="B9" s="31">
        <v>43.6</v>
      </c>
      <c r="C9" s="31">
        <v>36.5</v>
      </c>
      <c r="D9" s="31">
        <v>25.8</v>
      </c>
      <c r="E9" s="31">
        <v>26.1</v>
      </c>
      <c r="F9" s="31">
        <v>22.5</v>
      </c>
      <c r="G9" s="31">
        <v>23.7</v>
      </c>
      <c r="H9" s="31">
        <v>26.4</v>
      </c>
      <c r="I9" s="31">
        <v>19.899999999999999</v>
      </c>
      <c r="J9" s="31">
        <v>19.899999999999999</v>
      </c>
      <c r="K9" s="31">
        <v>18</v>
      </c>
      <c r="L9" s="31">
        <v>15.9</v>
      </c>
      <c r="M9" s="31">
        <v>22.9</v>
      </c>
      <c r="N9" s="31">
        <v>10</v>
      </c>
      <c r="O9" s="31">
        <v>10.1</v>
      </c>
      <c r="P9" s="31">
        <v>10.8</v>
      </c>
      <c r="Q9" s="8">
        <v>13.1</v>
      </c>
      <c r="R9" s="16">
        <v>8</v>
      </c>
      <c r="S9" s="16">
        <v>6.3</v>
      </c>
      <c r="T9" s="16">
        <v>6.7</v>
      </c>
      <c r="U9" s="16">
        <v>2.5708978986728002</v>
      </c>
      <c r="V9" s="16">
        <v>7.6547341803818503</v>
      </c>
      <c r="W9" s="16">
        <v>10.6</v>
      </c>
      <c r="X9" s="16">
        <v>9.4</v>
      </c>
      <c r="Y9" s="16">
        <v>11.494103914035</v>
      </c>
      <c r="Z9" s="16">
        <v>17.2945682327389</v>
      </c>
      <c r="AA9" s="16">
        <v>25.5830308428982</v>
      </c>
      <c r="AB9" s="16">
        <v>17.843244677398001</v>
      </c>
      <c r="AC9" s="16">
        <v>16.415850241408101</v>
      </c>
      <c r="AD9" s="16">
        <v>15.215713842767</v>
      </c>
      <c r="AE9" s="16">
        <v>28.0262785688622</v>
      </c>
      <c r="AF9" s="16">
        <v>22.9447651849887</v>
      </c>
      <c r="AG9" s="16">
        <v>21.327986621986799</v>
      </c>
      <c r="AH9" s="16">
        <v>24.3050307973961</v>
      </c>
      <c r="AI9" s="16">
        <v>13.4443620526838</v>
      </c>
      <c r="AJ9" s="16">
        <v>11.3502493400711</v>
      </c>
      <c r="AK9" s="17"/>
      <c r="AL9" s="17"/>
    </row>
    <row r="10" spans="1:38">
      <c r="A10" s="8" t="s">
        <v>79</v>
      </c>
      <c r="B10" s="31">
        <v>23.3</v>
      </c>
      <c r="C10" s="31">
        <v>24</v>
      </c>
      <c r="D10" s="31">
        <v>24.4</v>
      </c>
      <c r="E10" s="31">
        <v>24.1</v>
      </c>
      <c r="F10" s="31">
        <v>24</v>
      </c>
      <c r="G10" s="31">
        <v>25.4</v>
      </c>
      <c r="H10" s="31">
        <v>26.9</v>
      </c>
      <c r="I10" s="31">
        <v>24.8</v>
      </c>
      <c r="J10" s="31">
        <v>25.3</v>
      </c>
      <c r="K10" s="31">
        <v>25.9</v>
      </c>
      <c r="L10" s="31">
        <v>26.1</v>
      </c>
      <c r="M10" s="31">
        <v>26.2</v>
      </c>
      <c r="N10" s="31">
        <v>25.7</v>
      </c>
      <c r="O10" s="31">
        <v>25.6</v>
      </c>
      <c r="P10" s="31">
        <v>25.5</v>
      </c>
      <c r="Q10" s="8">
        <v>26.1</v>
      </c>
      <c r="R10" s="16">
        <v>28.7</v>
      </c>
      <c r="S10" s="16">
        <v>29.3</v>
      </c>
      <c r="T10" s="16">
        <v>31.5</v>
      </c>
      <c r="U10" s="16">
        <v>32.440523867352503</v>
      </c>
      <c r="V10" s="16">
        <v>29.448852246483501</v>
      </c>
      <c r="W10" s="16">
        <v>28.3</v>
      </c>
      <c r="X10" s="16">
        <v>27.6</v>
      </c>
      <c r="Y10" s="16">
        <v>27.615939677004899</v>
      </c>
      <c r="Z10" s="16">
        <v>18.304646944726301</v>
      </c>
      <c r="AA10" s="16">
        <v>18.6937190046112</v>
      </c>
      <c r="AB10" s="16">
        <v>19.130729429396901</v>
      </c>
      <c r="AC10" s="16">
        <v>18.555145662501999</v>
      </c>
      <c r="AD10" s="16">
        <v>19.075516959382</v>
      </c>
      <c r="AE10" s="16">
        <v>18.7516247938138</v>
      </c>
      <c r="AF10" s="16">
        <v>20.161421169054798</v>
      </c>
      <c r="AG10" s="16">
        <v>22.476309039637901</v>
      </c>
      <c r="AH10" s="16">
        <v>20.238037414495199</v>
      </c>
      <c r="AI10" s="16">
        <v>14.5766026058043</v>
      </c>
      <c r="AJ10" s="16">
        <v>15.3276183715305</v>
      </c>
      <c r="AK10" s="17"/>
      <c r="AL10" s="17"/>
    </row>
    <row r="11" spans="1:38">
      <c r="A11" s="8" t="s">
        <v>80</v>
      </c>
      <c r="B11" s="31">
        <v>1413.6</v>
      </c>
      <c r="C11" s="31">
        <v>1417.9</v>
      </c>
      <c r="D11" s="31">
        <v>1420.2</v>
      </c>
      <c r="E11" s="31">
        <v>1394.7</v>
      </c>
      <c r="F11" s="31">
        <v>1356.6</v>
      </c>
      <c r="G11" s="31">
        <v>1362.4</v>
      </c>
      <c r="H11" s="31">
        <v>1338.3</v>
      </c>
      <c r="I11" s="31">
        <v>1361.6</v>
      </c>
      <c r="J11" s="31">
        <v>1301.5999999999999</v>
      </c>
      <c r="K11" s="31">
        <v>1270</v>
      </c>
      <c r="L11" s="31">
        <v>1253</v>
      </c>
      <c r="M11" s="31">
        <v>1216.0999999999999</v>
      </c>
      <c r="N11" s="31">
        <v>1173.9000000000001</v>
      </c>
      <c r="O11" s="31">
        <v>1116.7</v>
      </c>
      <c r="P11" s="31">
        <v>1086.9000000000001</v>
      </c>
      <c r="Q11" s="8">
        <v>1082.7</v>
      </c>
      <c r="R11" s="16">
        <v>1051.5999999999999</v>
      </c>
      <c r="S11" s="16">
        <v>1022.3</v>
      </c>
      <c r="T11" s="16">
        <v>1037.2</v>
      </c>
      <c r="U11" s="16">
        <v>1008.05836776517</v>
      </c>
      <c r="V11" s="16">
        <v>972.69087274852302</v>
      </c>
      <c r="W11" s="16">
        <v>949.5</v>
      </c>
      <c r="X11" s="16">
        <v>952.4</v>
      </c>
      <c r="Y11" s="16">
        <v>963.71127686348609</v>
      </c>
      <c r="Z11" s="16">
        <v>951.69625183036806</v>
      </c>
      <c r="AA11" s="16">
        <v>982.55915547676102</v>
      </c>
      <c r="AB11" s="16">
        <v>984.75308172763891</v>
      </c>
      <c r="AC11" s="16">
        <v>920.0201764418581</v>
      </c>
      <c r="AD11" s="16">
        <v>878.408736725366</v>
      </c>
      <c r="AE11" s="16">
        <v>831.06392339043998</v>
      </c>
      <c r="AF11" s="16">
        <v>815.50776664622799</v>
      </c>
      <c r="AG11" s="16">
        <v>796.49217407623996</v>
      </c>
      <c r="AH11" s="16">
        <v>771.51581624056996</v>
      </c>
      <c r="AI11" s="16">
        <v>597.64266089455498</v>
      </c>
      <c r="AJ11" s="16">
        <v>586.63529769863499</v>
      </c>
      <c r="AK11" s="17"/>
      <c r="AL11" s="17"/>
    </row>
    <row r="12" spans="1:38">
      <c r="A12" s="8" t="s">
        <v>134</v>
      </c>
      <c r="B12" s="31">
        <v>493.5</v>
      </c>
      <c r="C12" s="31">
        <v>570.6</v>
      </c>
      <c r="D12" s="31">
        <v>569.70000000000005</v>
      </c>
      <c r="E12" s="31">
        <v>536.4</v>
      </c>
      <c r="F12" s="31">
        <v>526.6</v>
      </c>
      <c r="G12" s="31">
        <v>473.8</v>
      </c>
      <c r="H12" s="31">
        <v>421.9</v>
      </c>
      <c r="I12" s="31">
        <v>386.8</v>
      </c>
      <c r="J12" s="31">
        <v>386.5</v>
      </c>
      <c r="K12" s="31">
        <v>345.7</v>
      </c>
      <c r="L12" s="31">
        <v>357.2</v>
      </c>
      <c r="M12" s="31"/>
      <c r="N12" s="31"/>
      <c r="O12" s="31"/>
      <c r="P12" s="31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  <c r="AL12" s="17"/>
    </row>
    <row r="13" spans="1:38">
      <c r="A13" s="8" t="s">
        <v>81</v>
      </c>
      <c r="B13" s="31">
        <v>200.1</v>
      </c>
      <c r="C13" s="31">
        <v>185.3</v>
      </c>
      <c r="D13" s="31">
        <v>180.4</v>
      </c>
      <c r="E13" s="31">
        <v>166.9</v>
      </c>
      <c r="F13" s="31">
        <v>240.9</v>
      </c>
      <c r="G13" s="31">
        <v>229.9</v>
      </c>
      <c r="H13" s="31">
        <v>216.4</v>
      </c>
      <c r="I13" s="31">
        <v>238.5</v>
      </c>
      <c r="J13" s="31">
        <v>234.1</v>
      </c>
      <c r="K13" s="31">
        <v>222.1</v>
      </c>
      <c r="L13" s="31">
        <v>232.9</v>
      </c>
      <c r="M13" s="31">
        <v>220.6</v>
      </c>
      <c r="N13" s="31">
        <v>193.7</v>
      </c>
      <c r="O13" s="31">
        <v>179.4</v>
      </c>
      <c r="P13" s="31">
        <v>193.5</v>
      </c>
      <c r="Q13" s="8">
        <v>170.7</v>
      </c>
      <c r="R13" s="16">
        <v>165.1</v>
      </c>
      <c r="S13" s="16">
        <v>147.5</v>
      </c>
      <c r="T13" s="16">
        <v>174.1</v>
      </c>
      <c r="U13" s="16">
        <v>175</v>
      </c>
      <c r="V13" s="16">
        <v>158.236320879435</v>
      </c>
      <c r="W13" s="16">
        <v>133.69999999999999</v>
      </c>
      <c r="X13" s="16">
        <v>129.80000000000001</v>
      </c>
      <c r="Y13" s="16">
        <v>123.898371427168</v>
      </c>
      <c r="Z13" s="16">
        <v>107.15595328042801</v>
      </c>
      <c r="AA13" s="16">
        <v>104.750965010524</v>
      </c>
      <c r="AB13" s="16">
        <v>114.368972257745</v>
      </c>
      <c r="AC13" s="16">
        <v>108.991133456632</v>
      </c>
      <c r="AD13" s="16">
        <v>109.090972523633</v>
      </c>
      <c r="AE13" s="16">
        <v>97.170469355720911</v>
      </c>
      <c r="AF13" s="16">
        <v>105.65375466079099</v>
      </c>
      <c r="AG13" s="16">
        <v>107.40818054942601</v>
      </c>
      <c r="AH13" s="16">
        <v>93.007418501439801</v>
      </c>
      <c r="AI13" s="16">
        <v>88.251329004548992</v>
      </c>
      <c r="AJ13" s="16">
        <v>93.575051682868605</v>
      </c>
      <c r="AK13" s="17"/>
      <c r="AL13" s="17"/>
    </row>
    <row r="14" spans="1:38">
      <c r="A14" s="8" t="s">
        <v>82</v>
      </c>
      <c r="B14" s="31">
        <v>2.5</v>
      </c>
      <c r="C14" s="31">
        <v>2.6</v>
      </c>
      <c r="D14" s="31">
        <v>2.7</v>
      </c>
      <c r="E14" s="31">
        <v>2.7</v>
      </c>
      <c r="F14" s="31">
        <v>2.8</v>
      </c>
      <c r="G14" s="31">
        <v>2.8</v>
      </c>
      <c r="H14" s="31">
        <v>2.9</v>
      </c>
      <c r="I14" s="31">
        <v>3</v>
      </c>
      <c r="J14" s="31">
        <v>3</v>
      </c>
      <c r="K14" s="31">
        <v>1.9</v>
      </c>
      <c r="L14" s="31">
        <v>1.6</v>
      </c>
      <c r="M14" s="31">
        <v>1.6</v>
      </c>
      <c r="N14" s="31">
        <v>1.7</v>
      </c>
      <c r="O14" s="31">
        <v>1.7</v>
      </c>
      <c r="P14" s="31">
        <v>3.3</v>
      </c>
      <c r="Q14" s="8">
        <v>3.3</v>
      </c>
      <c r="R14" s="16">
        <v>3.6</v>
      </c>
      <c r="S14" s="16">
        <v>5.0999999999999996</v>
      </c>
      <c r="T14" s="16">
        <v>3.6</v>
      </c>
      <c r="U14" s="16">
        <v>5.3874531385135622</v>
      </c>
      <c r="V14" s="16">
        <v>5.5913197971521278</v>
      </c>
      <c r="W14" s="16">
        <v>4.9000000000000004</v>
      </c>
      <c r="X14" s="16">
        <v>3.1</v>
      </c>
      <c r="Y14" s="16">
        <v>2.5471386441499027</v>
      </c>
      <c r="Z14" s="16">
        <v>2.2661121243022979</v>
      </c>
      <c r="AA14" s="16">
        <v>2.311240468407461</v>
      </c>
      <c r="AB14" s="16">
        <v>34.309362456200816</v>
      </c>
      <c r="AC14" s="16">
        <v>20.124678196223261</v>
      </c>
      <c r="AD14" s="16">
        <v>18.081818300106679</v>
      </c>
      <c r="AE14" s="16">
        <v>17.45103590867776</v>
      </c>
      <c r="AF14" s="16">
        <v>15.200197718837268</v>
      </c>
      <c r="AG14" s="16">
        <v>16.807175476801419</v>
      </c>
      <c r="AH14" s="16">
        <v>11.745771203192371</v>
      </c>
      <c r="AI14" s="16">
        <v>223.06059496041007</v>
      </c>
      <c r="AJ14" s="16">
        <v>235.16647743630793</v>
      </c>
      <c r="AK14" s="17"/>
      <c r="AL14" s="17"/>
    </row>
    <row r="15" spans="1:38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7"/>
      <c r="AL15" s="17"/>
    </row>
    <row r="16" spans="1:38" s="27" customFormat="1">
      <c r="A16" s="27" t="s">
        <v>83</v>
      </c>
      <c r="B16" s="32">
        <v>3403</v>
      </c>
      <c r="C16" s="32">
        <v>3461.7</v>
      </c>
      <c r="D16" s="32">
        <v>3448.7</v>
      </c>
      <c r="E16" s="32">
        <v>3337.3</v>
      </c>
      <c r="F16" s="32">
        <v>3369.9</v>
      </c>
      <c r="G16" s="32">
        <v>3296.5</v>
      </c>
      <c r="H16" s="32">
        <v>3210.7</v>
      </c>
      <c r="I16" s="32">
        <v>3210.4</v>
      </c>
      <c r="J16" s="32">
        <v>3150.4</v>
      </c>
      <c r="K16" s="32">
        <v>2970.8</v>
      </c>
      <c r="L16" s="32">
        <v>2971.3</v>
      </c>
      <c r="M16" s="32">
        <v>2558.1</v>
      </c>
      <c r="N16" s="32">
        <v>2469.3000000000002</v>
      </c>
      <c r="O16" s="32">
        <v>2277.4</v>
      </c>
      <c r="P16" s="32">
        <v>2202.3000000000002</v>
      </c>
      <c r="Q16" s="27">
        <v>2166.6999999999998</v>
      </c>
      <c r="R16" s="33" t="s">
        <v>119</v>
      </c>
      <c r="S16" s="33">
        <v>2199.1999999999998</v>
      </c>
      <c r="T16" s="33">
        <v>2283.5</v>
      </c>
      <c r="U16" s="33">
        <v>2255.8422999999998</v>
      </c>
      <c r="V16" s="33">
        <v>2201.75802862091</v>
      </c>
      <c r="W16" s="33">
        <v>2138.9</v>
      </c>
      <c r="X16" s="33" t="s">
        <v>104</v>
      </c>
      <c r="Y16" s="34">
        <v>2134.88027686945</v>
      </c>
      <c r="Z16" s="34">
        <v>2081.33211238388</v>
      </c>
      <c r="AA16" s="34">
        <v>2165.9429946130199</v>
      </c>
      <c r="AB16" s="34">
        <v>2218.6907538964701</v>
      </c>
      <c r="AC16" s="34">
        <v>2079.2869095618998</v>
      </c>
      <c r="AD16" s="34">
        <v>2089.7167382698399</v>
      </c>
      <c r="AE16" s="34">
        <v>2000.1659316478199</v>
      </c>
      <c r="AF16" s="34">
        <v>1992.5124018675899</v>
      </c>
      <c r="AG16" s="34">
        <v>1967.82414165361</v>
      </c>
      <c r="AH16" s="34">
        <v>1963.2253922218899</v>
      </c>
      <c r="AI16" s="34">
        <v>1917.44424094331</v>
      </c>
      <c r="AJ16" s="34">
        <v>1961.0469522655799</v>
      </c>
      <c r="AK16" s="22"/>
      <c r="AL16" s="22"/>
    </row>
    <row r="17" spans="1:40">
      <c r="A17" s="2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7"/>
      <c r="R17" s="27"/>
      <c r="S17" s="27"/>
      <c r="T17" s="27"/>
      <c r="U17" s="27"/>
      <c r="V17" s="27"/>
      <c r="W17" s="27"/>
      <c r="X17" s="2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  <c r="AL17" s="17"/>
    </row>
    <row r="18" spans="1:40">
      <c r="A18" s="8" t="s">
        <v>84</v>
      </c>
      <c r="B18" s="31">
        <v>370</v>
      </c>
      <c r="C18" s="31">
        <v>353.7</v>
      </c>
      <c r="D18" s="31">
        <v>350.3</v>
      </c>
      <c r="E18" s="31">
        <v>334.1</v>
      </c>
      <c r="F18" s="31">
        <v>388.9</v>
      </c>
      <c r="G18" s="31">
        <v>414.2</v>
      </c>
      <c r="H18" s="31">
        <v>305.7</v>
      </c>
      <c r="I18" s="31">
        <v>320.7</v>
      </c>
      <c r="J18" s="31">
        <v>373.2</v>
      </c>
      <c r="K18" s="31">
        <v>323.10000000000002</v>
      </c>
      <c r="L18" s="31">
        <v>336.1</v>
      </c>
      <c r="M18" s="31">
        <v>285.5</v>
      </c>
      <c r="N18" s="31">
        <v>322.60000000000002</v>
      </c>
      <c r="O18" s="31">
        <v>312.60000000000002</v>
      </c>
      <c r="P18" s="31">
        <v>327.7</v>
      </c>
      <c r="Q18" s="8">
        <v>306.89999999999998</v>
      </c>
      <c r="R18" s="35">
        <v>272.3</v>
      </c>
      <c r="S18" s="35">
        <v>260.89999999999998</v>
      </c>
      <c r="T18" s="35">
        <v>244.9</v>
      </c>
      <c r="U18" s="35">
        <v>248.24133364033898</v>
      </c>
      <c r="V18" s="35">
        <v>271.43784097558199</v>
      </c>
      <c r="W18" s="35">
        <v>276.2</v>
      </c>
      <c r="X18" s="35">
        <v>268.7</v>
      </c>
      <c r="Y18" s="16">
        <v>277.70481463915598</v>
      </c>
      <c r="Z18" s="16">
        <v>260.998656397498</v>
      </c>
      <c r="AA18" s="16">
        <v>281.43675547565903</v>
      </c>
      <c r="AB18" s="16">
        <v>273.29372088461696</v>
      </c>
      <c r="AC18" s="16">
        <v>267.49466938803397</v>
      </c>
      <c r="AD18" s="16">
        <v>251.37852260286002</v>
      </c>
      <c r="AE18" s="16">
        <v>228.49861233945097</v>
      </c>
      <c r="AF18" s="16">
        <v>213.73527089336199</v>
      </c>
      <c r="AG18" s="16">
        <v>208.878365076058</v>
      </c>
      <c r="AH18" s="16">
        <v>154.830617655879</v>
      </c>
      <c r="AI18" s="16">
        <v>96.662994043743694</v>
      </c>
      <c r="AJ18" s="16">
        <v>101.80743615950499</v>
      </c>
      <c r="AK18" s="17"/>
      <c r="AL18" s="17"/>
    </row>
    <row r="19" spans="1:40">
      <c r="A19" s="8" t="s">
        <v>85</v>
      </c>
      <c r="B19" s="31">
        <v>1455.8</v>
      </c>
      <c r="C19" s="31">
        <v>1474.2</v>
      </c>
      <c r="D19" s="31">
        <v>1448.4</v>
      </c>
      <c r="E19" s="31">
        <v>1416.6</v>
      </c>
      <c r="F19" s="31">
        <v>1408.7</v>
      </c>
      <c r="G19" s="31">
        <v>1339.1</v>
      </c>
      <c r="H19" s="31">
        <v>1393.3</v>
      </c>
      <c r="I19" s="31">
        <v>1522.4</v>
      </c>
      <c r="J19" s="31">
        <v>1463.1</v>
      </c>
      <c r="K19" s="31">
        <v>1605.4</v>
      </c>
      <c r="L19" s="31">
        <v>1585.8</v>
      </c>
      <c r="M19" s="31">
        <v>1559.3</v>
      </c>
      <c r="N19" s="31">
        <v>1522.2</v>
      </c>
      <c r="O19" s="31">
        <v>1414.5</v>
      </c>
      <c r="P19" s="31">
        <v>1287.5</v>
      </c>
      <c r="Q19" s="8">
        <v>1200.5</v>
      </c>
      <c r="R19" s="35" t="s">
        <v>120</v>
      </c>
      <c r="S19" s="35">
        <v>1277.7</v>
      </c>
      <c r="T19" s="35">
        <v>1352.5</v>
      </c>
      <c r="U19" s="35">
        <v>1573.7808275469602</v>
      </c>
      <c r="V19" s="35">
        <v>1362.18614730838</v>
      </c>
      <c r="W19" s="35">
        <v>1200.5999999999999</v>
      </c>
      <c r="X19" s="35">
        <v>1166.3</v>
      </c>
      <c r="Y19" s="16">
        <v>1140.1803674840601</v>
      </c>
      <c r="Z19" s="16">
        <v>1032.20357891463</v>
      </c>
      <c r="AA19" s="16">
        <v>1001.0010082228901</v>
      </c>
      <c r="AB19" s="16">
        <v>1108.55029249416</v>
      </c>
      <c r="AC19" s="16">
        <v>1115.7667198884999</v>
      </c>
      <c r="AD19" s="16">
        <v>1063.7263210206199</v>
      </c>
      <c r="AE19" s="16">
        <v>967.06531398152902</v>
      </c>
      <c r="AF19" s="16">
        <v>1125.3808051138101</v>
      </c>
      <c r="AG19" s="16">
        <v>1137.5760110122499</v>
      </c>
      <c r="AH19" s="16">
        <v>1008.1594534708299</v>
      </c>
      <c r="AI19" s="16">
        <v>895.03044506004699</v>
      </c>
      <c r="AJ19" s="16">
        <v>905.36374539383905</v>
      </c>
      <c r="AK19" s="17"/>
      <c r="AL19" s="17"/>
    </row>
    <row r="20" spans="1:40">
      <c r="A20" s="8" t="s">
        <v>86</v>
      </c>
      <c r="B20" s="31">
        <v>545.29999999999995</v>
      </c>
      <c r="C20" s="31">
        <v>568</v>
      </c>
      <c r="D20" s="31">
        <v>657.6</v>
      </c>
      <c r="E20" s="31">
        <v>590.9</v>
      </c>
      <c r="F20" s="31">
        <v>514.6</v>
      </c>
      <c r="G20" s="31">
        <v>493.5</v>
      </c>
      <c r="H20" s="31">
        <v>489.6</v>
      </c>
      <c r="I20" s="31">
        <v>657.9</v>
      </c>
      <c r="J20" s="31">
        <v>604.5</v>
      </c>
      <c r="K20" s="31">
        <v>585.9</v>
      </c>
      <c r="L20" s="31">
        <v>581.1</v>
      </c>
      <c r="M20" s="31">
        <v>636.9</v>
      </c>
      <c r="N20" s="31">
        <v>581.5</v>
      </c>
      <c r="O20" s="31">
        <v>516.9</v>
      </c>
      <c r="P20" s="31">
        <v>510.1</v>
      </c>
      <c r="Q20" s="8">
        <v>583.9</v>
      </c>
      <c r="R20" s="35">
        <v>503.8</v>
      </c>
      <c r="S20" s="35">
        <v>438.8</v>
      </c>
      <c r="T20" s="35">
        <v>516.29999999999995</v>
      </c>
      <c r="U20" s="35">
        <v>625.06258506596635</v>
      </c>
      <c r="V20" s="35">
        <v>540.4</v>
      </c>
      <c r="W20" s="35">
        <v>490.7</v>
      </c>
      <c r="X20" s="35">
        <v>599.1</v>
      </c>
      <c r="Y20" s="16">
        <v>569.76736707824807</v>
      </c>
      <c r="Z20" s="16">
        <v>508.23871778711032</v>
      </c>
      <c r="AA20" s="16">
        <v>475.69192865257804</v>
      </c>
      <c r="AB20" s="16">
        <v>468.46658218369362</v>
      </c>
      <c r="AC20" s="16">
        <v>498.13002744053051</v>
      </c>
      <c r="AD20" s="16">
        <v>425.7929103565582</v>
      </c>
      <c r="AE20" s="16">
        <v>418.3738182014078</v>
      </c>
      <c r="AF20" s="16">
        <v>397.59516826205652</v>
      </c>
      <c r="AG20" s="16">
        <v>510.27678979117985</v>
      </c>
      <c r="AH20" s="16">
        <v>373.26221132588876</v>
      </c>
      <c r="AI20" s="16">
        <v>315.01581035984708</v>
      </c>
      <c r="AJ20" s="16">
        <v>306.95703620867005</v>
      </c>
      <c r="AK20" s="17"/>
      <c r="AL20" s="17"/>
    </row>
    <row r="21" spans="1:40">
      <c r="A21" s="8" t="s">
        <v>87</v>
      </c>
      <c r="B21" s="31">
        <v>86.2</v>
      </c>
      <c r="C21" s="31">
        <v>81.599999999999994</v>
      </c>
      <c r="D21" s="31">
        <v>91.4</v>
      </c>
      <c r="E21" s="31">
        <v>107.1</v>
      </c>
      <c r="F21" s="31">
        <v>97.9</v>
      </c>
      <c r="G21" s="31">
        <v>104.4</v>
      </c>
      <c r="H21" s="31">
        <v>100</v>
      </c>
      <c r="I21" s="31">
        <v>128.6</v>
      </c>
      <c r="J21" s="31">
        <v>101.2</v>
      </c>
      <c r="K21" s="31">
        <v>87.5</v>
      </c>
      <c r="L21" s="31">
        <v>89.7</v>
      </c>
      <c r="M21" s="31">
        <v>105.3</v>
      </c>
      <c r="N21" s="31">
        <v>80.7</v>
      </c>
      <c r="O21" s="31">
        <v>66.099999999999994</v>
      </c>
      <c r="P21" s="31">
        <v>88.4</v>
      </c>
      <c r="Q21" s="8">
        <v>71.7</v>
      </c>
      <c r="R21" s="35">
        <v>85.6</v>
      </c>
      <c r="S21" s="35">
        <v>66.099999999999994</v>
      </c>
      <c r="T21" s="35">
        <v>92.8</v>
      </c>
      <c r="U21" s="35">
        <v>103.9441936098991</v>
      </c>
      <c r="V21" s="35">
        <v>66</v>
      </c>
      <c r="W21" s="35">
        <v>90.3</v>
      </c>
      <c r="X21" s="35">
        <v>94.9</v>
      </c>
      <c r="Y21" s="16">
        <v>71.775124586523603</v>
      </c>
      <c r="Z21" s="16">
        <v>71.549744695388398</v>
      </c>
      <c r="AA21" s="16">
        <v>62.917477875234901</v>
      </c>
      <c r="AB21" s="16">
        <v>66.684344649913996</v>
      </c>
      <c r="AC21" s="16">
        <v>156.90449711484891</v>
      </c>
      <c r="AD21" s="16">
        <v>90.135513947391402</v>
      </c>
      <c r="AE21" s="16">
        <v>144.6539073722806</v>
      </c>
      <c r="AF21" s="16">
        <v>107.531469998144</v>
      </c>
      <c r="AG21" s="16">
        <v>72.312465447886694</v>
      </c>
      <c r="AH21" s="16">
        <v>92.863194340789335</v>
      </c>
      <c r="AI21" s="16">
        <v>109.05869362394327</v>
      </c>
      <c r="AJ21" s="16">
        <v>55.324179039955709</v>
      </c>
      <c r="AK21" s="17"/>
      <c r="AL21" s="17"/>
    </row>
    <row r="22" spans="1:40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7"/>
      <c r="AL22" s="17"/>
    </row>
    <row r="23" spans="1:40" s="27" customFormat="1">
      <c r="A23" s="27" t="s">
        <v>88</v>
      </c>
      <c r="B23" s="32">
        <v>2457.3000000000002</v>
      </c>
      <c r="C23" s="32">
        <v>2477.4</v>
      </c>
      <c r="D23" s="32">
        <v>2547.6999999999998</v>
      </c>
      <c r="E23" s="32">
        <v>2448.6999999999998</v>
      </c>
      <c r="F23" s="32">
        <v>2410.1</v>
      </c>
      <c r="G23" s="32">
        <v>2351.3000000000002</v>
      </c>
      <c r="H23" s="32">
        <v>2288.6</v>
      </c>
      <c r="I23" s="32">
        <v>2629.6</v>
      </c>
      <c r="J23" s="32">
        <v>2541.9</v>
      </c>
      <c r="K23" s="32">
        <v>2601.8000000000002</v>
      </c>
      <c r="L23" s="32">
        <v>2592.6999999999998</v>
      </c>
      <c r="M23" s="32">
        <v>2587.1</v>
      </c>
      <c r="N23" s="32">
        <v>2507.1</v>
      </c>
      <c r="O23" s="32">
        <v>2310.1</v>
      </c>
      <c r="P23" s="32">
        <v>2213.6</v>
      </c>
      <c r="Q23" s="32">
        <v>2163</v>
      </c>
      <c r="R23" s="33" t="s">
        <v>121</v>
      </c>
      <c r="S23" s="33">
        <v>2043.5</v>
      </c>
      <c r="T23" s="33">
        <v>2206.5</v>
      </c>
      <c r="U23" s="33">
        <v>2551.0289398631603</v>
      </c>
      <c r="V23" s="33">
        <v>2240</v>
      </c>
      <c r="W23" s="33">
        <v>2057.6999999999998</v>
      </c>
      <c r="X23" s="33">
        <v>2129</v>
      </c>
      <c r="Y23" s="34">
        <v>2059.42767378799</v>
      </c>
      <c r="Z23" s="34">
        <v>1872.99069779463</v>
      </c>
      <c r="AA23" s="34">
        <v>1821.0471702263601</v>
      </c>
      <c r="AB23" s="34">
        <v>1916.99494021239</v>
      </c>
      <c r="AC23" s="34">
        <v>2038.29591383191</v>
      </c>
      <c r="AD23" s="34">
        <v>1831.03326792743</v>
      </c>
      <c r="AE23" s="34">
        <v>1758.5916518946701</v>
      </c>
      <c r="AF23" s="34">
        <v>1844.24271426737</v>
      </c>
      <c r="AG23" s="34">
        <v>1929.0436313273699</v>
      </c>
      <c r="AH23" s="34">
        <v>1629.1154767933901</v>
      </c>
      <c r="AI23" s="34">
        <v>1415.7679430875801</v>
      </c>
      <c r="AJ23" s="34">
        <v>1369.4523968019701</v>
      </c>
      <c r="AK23" s="22"/>
      <c r="AL23" s="22"/>
    </row>
    <row r="24" spans="1:40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27"/>
      <c r="R24" s="27"/>
      <c r="S24" s="27"/>
      <c r="T24" s="27"/>
      <c r="U24" s="27"/>
      <c r="V24" s="27"/>
      <c r="W24" s="27"/>
      <c r="X24" s="2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  <c r="AL24" s="17"/>
    </row>
    <row r="25" spans="1:40">
      <c r="A25" s="8" t="s">
        <v>89</v>
      </c>
      <c r="B25" s="31">
        <v>0</v>
      </c>
      <c r="C25" s="31">
        <v>0</v>
      </c>
      <c r="D25" s="31">
        <v>0</v>
      </c>
      <c r="E25" s="31">
        <v>60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8">
        <v>0.5</v>
      </c>
      <c r="R25" s="31">
        <v>0.9</v>
      </c>
      <c r="S25" s="31">
        <v>1</v>
      </c>
      <c r="T25" s="31">
        <v>1.1000000000000001</v>
      </c>
      <c r="U25" s="31">
        <v>3.5183793470764901</v>
      </c>
      <c r="V25" s="8">
        <v>1.5</v>
      </c>
      <c r="W25" s="8">
        <v>1.8</v>
      </c>
      <c r="X25" s="8">
        <v>1.8</v>
      </c>
      <c r="Y25" s="16">
        <v>1.8110082738004201</v>
      </c>
      <c r="Z25" s="16">
        <v>0.92273961999999998</v>
      </c>
      <c r="AA25" s="16">
        <v>0.92273962001138798</v>
      </c>
      <c r="AB25" s="16">
        <v>0.92273962001152898</v>
      </c>
      <c r="AC25" s="16">
        <v>2.11787419001113</v>
      </c>
      <c r="AD25" s="16">
        <v>5.0590553240329204</v>
      </c>
      <c r="AE25" s="16">
        <v>5.06503690736408</v>
      </c>
      <c r="AF25" s="16">
        <v>138.10976991160899</v>
      </c>
      <c r="AG25" s="16">
        <v>126.332243678637</v>
      </c>
      <c r="AH25" s="16">
        <v>126.55500000000001</v>
      </c>
      <c r="AI25" s="16">
        <v>0</v>
      </c>
      <c r="AJ25" s="16">
        <v>0</v>
      </c>
      <c r="AK25" s="17"/>
      <c r="AL25" s="17"/>
    </row>
    <row r="26" spans="1:40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7"/>
      <c r="AL26" s="17"/>
    </row>
    <row r="27" spans="1:40" s="27" customFormat="1">
      <c r="A27" s="27" t="s">
        <v>90</v>
      </c>
      <c r="B27" s="32">
        <v>5860.3</v>
      </c>
      <c r="C27" s="32">
        <v>5939.1</v>
      </c>
      <c r="D27" s="32">
        <v>5996.4</v>
      </c>
      <c r="E27" s="32">
        <v>5846.1</v>
      </c>
      <c r="F27" s="32">
        <v>5779.9</v>
      </c>
      <c r="G27" s="32">
        <v>5647.8</v>
      </c>
      <c r="H27" s="32">
        <v>5499.3</v>
      </c>
      <c r="I27" s="32">
        <v>5840.1</v>
      </c>
      <c r="J27" s="32">
        <v>2692.3</v>
      </c>
      <c r="K27" s="32">
        <v>5572.7</v>
      </c>
      <c r="L27" s="32">
        <v>5564</v>
      </c>
      <c r="M27" s="32">
        <v>5145.1000000000004</v>
      </c>
      <c r="N27" s="32">
        <v>4976.3999999999996</v>
      </c>
      <c r="O27" s="32">
        <v>4587.5</v>
      </c>
      <c r="P27" s="32">
        <v>4415.8999999999996</v>
      </c>
      <c r="Q27" s="27">
        <v>4330.3</v>
      </c>
      <c r="R27" s="33" t="s">
        <v>122</v>
      </c>
      <c r="S27" s="33">
        <v>4243.7</v>
      </c>
      <c r="T27" s="33">
        <v>4491.1000000000004</v>
      </c>
      <c r="U27" s="33">
        <v>4810.3999999999996</v>
      </c>
      <c r="V27" s="33">
        <v>4443.3</v>
      </c>
      <c r="W27" s="33">
        <v>4198.3999999999996</v>
      </c>
      <c r="X27" s="33">
        <v>4253.5</v>
      </c>
      <c r="Y27" s="34">
        <v>4196.1189589312498</v>
      </c>
      <c r="Z27" s="34">
        <v>3955.2455497985102</v>
      </c>
      <c r="AA27" s="34">
        <v>3987.9129044593901</v>
      </c>
      <c r="AB27" s="34">
        <v>4136.6084337288603</v>
      </c>
      <c r="AC27" s="34">
        <v>4119.7006975838303</v>
      </c>
      <c r="AD27" s="34">
        <v>3925.80906152131</v>
      </c>
      <c r="AE27" s="34">
        <v>3763.8226204498601</v>
      </c>
      <c r="AF27" s="34">
        <v>3974.8648860465696</v>
      </c>
      <c r="AG27" s="34">
        <v>4023.2000166596199</v>
      </c>
      <c r="AH27" s="34">
        <v>3718.8958690152799</v>
      </c>
      <c r="AI27" s="34">
        <v>3333.2121840308901</v>
      </c>
      <c r="AJ27" s="34">
        <v>3330.4993490675502</v>
      </c>
      <c r="AK27" s="22"/>
      <c r="AL27" s="22"/>
    </row>
    <row r="28" spans="1:40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2"/>
      <c r="M28" s="32"/>
      <c r="N28" s="32"/>
      <c r="O28" s="32"/>
      <c r="P28" s="32"/>
      <c r="Q28" s="27"/>
      <c r="R28" s="27"/>
      <c r="S28" s="27"/>
      <c r="T28" s="27"/>
      <c r="U28" s="27"/>
      <c r="V28" s="27"/>
      <c r="W28" s="27"/>
      <c r="X28" s="2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  <c r="AL28" s="17"/>
    </row>
    <row r="29" spans="1:40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2"/>
      <c r="M29" s="32"/>
      <c r="N29" s="32"/>
      <c r="O29" s="32"/>
      <c r="P29" s="32"/>
      <c r="Q29" s="27"/>
      <c r="R29" s="27"/>
      <c r="S29" s="27"/>
      <c r="T29" s="27"/>
      <c r="U29" s="27"/>
      <c r="V29" s="27"/>
      <c r="W29" s="27"/>
      <c r="X29" s="2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7"/>
      <c r="AL29" s="17"/>
    </row>
    <row r="30" spans="1:40">
      <c r="A30" s="36" t="s">
        <v>91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6"/>
      <c r="X30" s="36"/>
      <c r="Y30" s="3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7"/>
      <c r="AL30" s="17"/>
    </row>
    <row r="31" spans="1:40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37"/>
      <c r="P31" s="37"/>
      <c r="Q31" s="36"/>
      <c r="R31" s="36"/>
      <c r="S31" s="36"/>
      <c r="T31" s="36"/>
      <c r="U31" s="36"/>
      <c r="V31" s="36"/>
      <c r="W31" s="36"/>
      <c r="X31" s="36"/>
      <c r="Y31" s="3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7"/>
      <c r="AL31" s="17"/>
    </row>
    <row r="32" spans="1:40">
      <c r="A32" s="8" t="s">
        <v>92</v>
      </c>
      <c r="B32" s="31">
        <v>3051.8</v>
      </c>
      <c r="C32" s="31">
        <v>3120.2</v>
      </c>
      <c r="D32" s="31">
        <v>3049.3</v>
      </c>
      <c r="E32" s="31">
        <v>2762</v>
      </c>
      <c r="F32" s="31">
        <v>2719.9</v>
      </c>
      <c r="G32" s="31">
        <v>2656.7</v>
      </c>
      <c r="H32" s="31">
        <v>2623.6</v>
      </c>
      <c r="I32" s="31">
        <v>2892.2</v>
      </c>
      <c r="J32" s="31">
        <v>2818.5</v>
      </c>
      <c r="K32" s="31">
        <v>2956.1</v>
      </c>
      <c r="L32" s="31">
        <v>2984.5</v>
      </c>
      <c r="M32" s="31">
        <v>2877.2</v>
      </c>
      <c r="N32" s="31">
        <v>2347.6</v>
      </c>
      <c r="O32" s="31">
        <v>2406.5</v>
      </c>
      <c r="P32" s="31">
        <v>2342.4</v>
      </c>
      <c r="Q32" s="8">
        <v>2314.1999999999998</v>
      </c>
      <c r="R32" s="35" t="s">
        <v>123</v>
      </c>
      <c r="S32" s="35">
        <v>2531.1</v>
      </c>
      <c r="T32" s="38">
        <v>2151.4</v>
      </c>
      <c r="U32" s="38">
        <v>2068.4</v>
      </c>
      <c r="V32" s="38">
        <v>1967.8697531149398</v>
      </c>
      <c r="W32" s="38">
        <v>1920.9</v>
      </c>
      <c r="X32" s="38">
        <v>1951.7</v>
      </c>
      <c r="Y32" s="38">
        <v>1894.6374239341601</v>
      </c>
      <c r="Z32" s="38">
        <v>1879.8023957498701</v>
      </c>
      <c r="AA32" s="38">
        <v>2030.3888162393798</v>
      </c>
      <c r="AB32" s="38">
        <v>2112.50501709952</v>
      </c>
      <c r="AC32" s="38">
        <v>1638.1264947315299</v>
      </c>
      <c r="AD32" s="38">
        <v>1750.82696164961</v>
      </c>
      <c r="AE32" s="38">
        <v>1718.4308320497798</v>
      </c>
      <c r="AF32" s="38">
        <v>1982.2685540771699</v>
      </c>
      <c r="AG32" s="38">
        <v>1946.5534395966201</v>
      </c>
      <c r="AH32" s="38">
        <v>1580.93151005042</v>
      </c>
      <c r="AI32" s="38">
        <v>1574.6315408865801</v>
      </c>
      <c r="AJ32" s="38">
        <v>1669.84722561537</v>
      </c>
      <c r="AK32" s="17"/>
      <c r="AL32" s="17"/>
      <c r="AN32" s="39"/>
    </row>
    <row r="33" spans="1:40">
      <c r="A33" s="8" t="s">
        <v>33</v>
      </c>
      <c r="B33" s="31">
        <v>1.7</v>
      </c>
      <c r="C33" s="31">
        <v>1.8</v>
      </c>
      <c r="D33" s="31">
        <v>1.9</v>
      </c>
      <c r="E33" s="31">
        <v>2.1</v>
      </c>
      <c r="F33" s="31">
        <v>2</v>
      </c>
      <c r="G33" s="31">
        <v>2.1</v>
      </c>
      <c r="H33" s="31">
        <v>0.6</v>
      </c>
      <c r="I33" s="31">
        <v>0.4</v>
      </c>
      <c r="J33" s="31">
        <v>0.7</v>
      </c>
      <c r="K33" s="31">
        <v>1</v>
      </c>
      <c r="L33" s="31">
        <v>1.6</v>
      </c>
      <c r="M33" s="31">
        <v>1.7</v>
      </c>
      <c r="N33" s="31">
        <v>1.6</v>
      </c>
      <c r="O33" s="31">
        <v>1.8</v>
      </c>
      <c r="P33" s="31">
        <v>1.4</v>
      </c>
      <c r="Q33" s="8">
        <v>1.2</v>
      </c>
      <c r="R33" s="40">
        <v>1.1000000000000001</v>
      </c>
      <c r="S33" s="40">
        <v>1.3</v>
      </c>
      <c r="T33" s="41">
        <v>1.2</v>
      </c>
      <c r="U33" s="41">
        <v>0.92917802953641504</v>
      </c>
      <c r="V33" s="41">
        <v>0.57015490000000202</v>
      </c>
      <c r="W33" s="41">
        <v>0.6</v>
      </c>
      <c r="X33" s="41">
        <v>0.9</v>
      </c>
      <c r="Y33" s="41">
        <v>0.93077174762261294</v>
      </c>
      <c r="Z33" s="41">
        <v>0.89365180284259704</v>
      </c>
      <c r="AA33" s="41">
        <v>0.94567106533355405</v>
      </c>
      <c r="AB33" s="41">
        <v>1.96382623873789</v>
      </c>
      <c r="AC33" s="41">
        <v>1.78625262008519</v>
      </c>
      <c r="AD33" s="41">
        <v>1.7629807603293002</v>
      </c>
      <c r="AE33" s="41">
        <v>3.1301463887369598</v>
      </c>
      <c r="AF33" s="41">
        <v>2.9355607713764198</v>
      </c>
      <c r="AG33" s="41">
        <v>3.3130852074219903</v>
      </c>
      <c r="AH33" s="41">
        <v>37.451154899999899</v>
      </c>
      <c r="AI33" s="41">
        <v>0.90200000000000002</v>
      </c>
      <c r="AJ33" s="41">
        <v>10.270137031170298</v>
      </c>
      <c r="AK33" s="17"/>
      <c r="AL33" s="17"/>
      <c r="AN33" s="42"/>
    </row>
    <row r="34" spans="1:40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R34" s="35"/>
      <c r="S34" s="35"/>
      <c r="T34" s="35"/>
      <c r="U34" s="35"/>
      <c r="V34" s="35"/>
      <c r="W34" s="35"/>
      <c r="X34" s="3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7"/>
      <c r="AL34" s="17"/>
    </row>
    <row r="35" spans="1:40" s="27" customFormat="1">
      <c r="A35" s="27" t="s">
        <v>93</v>
      </c>
      <c r="B35" s="32">
        <v>3053.5</v>
      </c>
      <c r="C35" s="32">
        <v>3122</v>
      </c>
      <c r="D35" s="32">
        <v>3051.2</v>
      </c>
      <c r="E35" s="32">
        <v>2764.1</v>
      </c>
      <c r="F35" s="32">
        <v>2721.9</v>
      </c>
      <c r="G35" s="32">
        <v>2658.8</v>
      </c>
      <c r="H35" s="32">
        <v>2624.2</v>
      </c>
      <c r="I35" s="32">
        <v>2892.6</v>
      </c>
      <c r="J35" s="32">
        <v>2819.2</v>
      </c>
      <c r="K35" s="32">
        <v>2957.1</v>
      </c>
      <c r="L35" s="32">
        <v>2986.1</v>
      </c>
      <c r="M35" s="32">
        <v>2879</v>
      </c>
      <c r="N35" s="32">
        <v>2349.1999999999998</v>
      </c>
      <c r="O35" s="32">
        <v>2408.3000000000002</v>
      </c>
      <c r="P35" s="32">
        <v>2343.8000000000002</v>
      </c>
      <c r="Q35" s="27">
        <v>2315.4</v>
      </c>
      <c r="R35" s="33" t="s">
        <v>124</v>
      </c>
      <c r="S35" s="33">
        <v>2532.4</v>
      </c>
      <c r="T35" s="33">
        <v>2152.6</v>
      </c>
      <c r="U35" s="33">
        <v>2069.3000000000002</v>
      </c>
      <c r="V35" s="33">
        <v>1968.4399080149401</v>
      </c>
      <c r="W35" s="33">
        <v>1921.5</v>
      </c>
      <c r="X35" s="33">
        <v>1952.7</v>
      </c>
      <c r="Y35" s="34">
        <v>1895.56819568178</v>
      </c>
      <c r="Z35" s="34">
        <v>1880.6960475527201</v>
      </c>
      <c r="AA35" s="34">
        <v>2031.3344873047099</v>
      </c>
      <c r="AB35" s="34">
        <v>2114.4688433382598</v>
      </c>
      <c r="AC35" s="34">
        <v>1639.9127473516101</v>
      </c>
      <c r="AD35" s="34">
        <v>1752.58994240994</v>
      </c>
      <c r="AE35" s="34">
        <v>1721.5609784385199</v>
      </c>
      <c r="AF35" s="34">
        <v>1985.20411484854</v>
      </c>
      <c r="AG35" s="34">
        <v>1949.86652480404</v>
      </c>
      <c r="AH35" s="34">
        <v>1618.3826649504199</v>
      </c>
      <c r="AI35" s="34">
        <v>1575.5335408865799</v>
      </c>
      <c r="AJ35" s="34">
        <v>1680.11736264654</v>
      </c>
      <c r="AK35" s="22"/>
      <c r="AL35" s="22"/>
    </row>
    <row r="36" spans="1:40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7"/>
      <c r="R36" s="27"/>
      <c r="S36" s="27"/>
      <c r="T36" s="27"/>
      <c r="U36" s="27"/>
      <c r="V36" s="27"/>
      <c r="W36" s="27"/>
      <c r="X36" s="2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7"/>
      <c r="AL36" s="17"/>
    </row>
    <row r="37" spans="1:40">
      <c r="A37" s="8" t="s">
        <v>94</v>
      </c>
      <c r="B37" s="31">
        <v>439.4</v>
      </c>
      <c r="C37" s="31">
        <v>433.7</v>
      </c>
      <c r="D37" s="31">
        <v>416.7</v>
      </c>
      <c r="E37" s="31">
        <v>392.2</v>
      </c>
      <c r="F37" s="31">
        <v>397.3</v>
      </c>
      <c r="G37" s="31">
        <v>409.7</v>
      </c>
      <c r="H37" s="31">
        <v>401.2</v>
      </c>
      <c r="I37" s="31">
        <v>436</v>
      </c>
      <c r="J37" s="31">
        <v>409.8</v>
      </c>
      <c r="K37" s="31">
        <v>432.6</v>
      </c>
      <c r="L37" s="31">
        <v>417.3</v>
      </c>
      <c r="M37" s="31">
        <v>413.6</v>
      </c>
      <c r="N37" s="31">
        <v>426</v>
      </c>
      <c r="O37" s="31">
        <v>389.7</v>
      </c>
      <c r="P37" s="31">
        <v>368.9</v>
      </c>
      <c r="Q37" s="8">
        <v>353.9</v>
      </c>
      <c r="R37" s="35">
        <v>392.6</v>
      </c>
      <c r="S37" s="35">
        <v>380.3</v>
      </c>
      <c r="T37" s="35">
        <v>413.1</v>
      </c>
      <c r="U37" s="35">
        <v>453.47395201435398</v>
      </c>
      <c r="V37" s="35">
        <v>449.839704286374</v>
      </c>
      <c r="W37" s="35">
        <v>414.1</v>
      </c>
      <c r="X37" s="35">
        <v>399.4</v>
      </c>
      <c r="Y37" s="16">
        <v>391.81490158420399</v>
      </c>
      <c r="Z37" s="16">
        <v>341.595976308866</v>
      </c>
      <c r="AA37" s="16">
        <v>365.936248104051</v>
      </c>
      <c r="AB37" s="16">
        <v>392.49114814512302</v>
      </c>
      <c r="AC37" s="16">
        <v>397.64938568635603</v>
      </c>
      <c r="AD37" s="16">
        <v>373.88708790513903</v>
      </c>
      <c r="AE37" s="16">
        <v>357.91776451658899</v>
      </c>
      <c r="AF37" s="16">
        <v>400.57593647687003</v>
      </c>
      <c r="AG37" s="16">
        <v>401.38856765294099</v>
      </c>
      <c r="AH37" s="16">
        <v>369.62729885123804</v>
      </c>
      <c r="AI37" s="16">
        <v>356.45617500755299</v>
      </c>
      <c r="AJ37" s="16">
        <v>373.50329325103905</v>
      </c>
      <c r="AK37" s="17"/>
      <c r="AL37" s="17"/>
    </row>
    <row r="38" spans="1:40">
      <c r="A38" s="8" t="s">
        <v>95</v>
      </c>
      <c r="B38" s="31">
        <v>1234.8</v>
      </c>
      <c r="C38" s="31">
        <v>1233.0999999999999</v>
      </c>
      <c r="D38" s="31">
        <v>1365</v>
      </c>
      <c r="E38" s="31">
        <v>1565.5</v>
      </c>
      <c r="F38" s="31">
        <v>1556.7</v>
      </c>
      <c r="G38" s="31">
        <v>1484.1</v>
      </c>
      <c r="H38" s="31">
        <v>1456.6</v>
      </c>
      <c r="I38" s="31">
        <v>1465.8</v>
      </c>
      <c r="J38" s="31">
        <v>1331.3</v>
      </c>
      <c r="K38" s="31">
        <v>1195.4000000000001</v>
      </c>
      <c r="L38" s="31">
        <v>1104.4000000000001</v>
      </c>
      <c r="M38" s="31">
        <v>1142.5</v>
      </c>
      <c r="N38" s="31">
        <v>1238.5999999999999</v>
      </c>
      <c r="O38" s="31">
        <v>1016.7</v>
      </c>
      <c r="P38" s="31">
        <v>943.7</v>
      </c>
      <c r="Q38" s="8">
        <v>773.3</v>
      </c>
      <c r="R38" s="35">
        <v>616.79999999999995</v>
      </c>
      <c r="S38" s="35">
        <v>486.6</v>
      </c>
      <c r="T38" s="35">
        <v>798.8</v>
      </c>
      <c r="U38" s="35">
        <v>993.4383124433989</v>
      </c>
      <c r="V38" s="35">
        <v>947.02715280113807</v>
      </c>
      <c r="W38" s="35">
        <v>923.3</v>
      </c>
      <c r="X38" s="35">
        <v>1054.9000000000001</v>
      </c>
      <c r="Y38" s="16">
        <v>1071.35874682594</v>
      </c>
      <c r="Z38" s="16">
        <v>976.26313105649808</v>
      </c>
      <c r="AA38" s="16">
        <v>926.23935422526301</v>
      </c>
      <c r="AB38" s="16">
        <v>932.96447464145808</v>
      </c>
      <c r="AC38" s="16">
        <v>1188.75899405367</v>
      </c>
      <c r="AD38" s="16">
        <v>982.02235587055009</v>
      </c>
      <c r="AE38" s="16">
        <v>973.63210571263892</v>
      </c>
      <c r="AF38" s="16">
        <v>982.26732328759101</v>
      </c>
      <c r="AG38" s="16">
        <v>919.70651150867195</v>
      </c>
      <c r="AH38" s="16">
        <v>793.36106370807499</v>
      </c>
      <c r="AI38" s="16">
        <v>818.83654485325098</v>
      </c>
      <c r="AJ38" s="16">
        <v>860.048325382587</v>
      </c>
      <c r="AK38" s="17"/>
      <c r="AL38" s="17"/>
    </row>
    <row r="39" spans="1:40">
      <c r="A39" s="8" t="s">
        <v>135</v>
      </c>
      <c r="B39" s="31">
        <v>322.89999999999998</v>
      </c>
      <c r="C39" s="31">
        <v>384.2</v>
      </c>
      <c r="D39" s="31">
        <v>399.4</v>
      </c>
      <c r="E39" s="31">
        <v>379.9</v>
      </c>
      <c r="F39" s="31">
        <v>363.4</v>
      </c>
      <c r="G39" s="31">
        <v>321.39999999999998</v>
      </c>
      <c r="H39" s="31">
        <v>264</v>
      </c>
      <c r="I39" s="31">
        <v>258.89999999999998</v>
      </c>
      <c r="J39" s="31">
        <v>261.5</v>
      </c>
      <c r="K39" s="31">
        <v>241.7</v>
      </c>
      <c r="L39" s="31">
        <v>252.7</v>
      </c>
      <c r="M39" s="31"/>
      <c r="N39" s="31"/>
      <c r="O39" s="31"/>
      <c r="P39" s="31"/>
      <c r="R39" s="35"/>
      <c r="S39" s="35"/>
      <c r="T39" s="35"/>
      <c r="U39" s="35"/>
      <c r="V39" s="35"/>
      <c r="W39" s="35"/>
      <c r="X39" s="3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7"/>
      <c r="AL39" s="17"/>
    </row>
    <row r="40" spans="1:40">
      <c r="A40" s="8" t="s">
        <v>96</v>
      </c>
      <c r="B40" s="31">
        <v>9.6999999999999993</v>
      </c>
      <c r="C40" s="31">
        <v>10.3</v>
      </c>
      <c r="D40" s="31">
        <v>10.5</v>
      </c>
      <c r="E40" s="31">
        <v>24.8</v>
      </c>
      <c r="F40" s="31">
        <v>9.6999999999999993</v>
      </c>
      <c r="G40" s="31">
        <v>9.9</v>
      </c>
      <c r="H40" s="31">
        <v>9.6</v>
      </c>
      <c r="I40" s="31">
        <v>10.5</v>
      </c>
      <c r="J40" s="31">
        <v>10.7</v>
      </c>
      <c r="K40" s="31">
        <v>10.9</v>
      </c>
      <c r="L40" s="31">
        <v>10.9</v>
      </c>
      <c r="M40" s="31">
        <v>11</v>
      </c>
      <c r="N40" s="31">
        <v>202.1</v>
      </c>
      <c r="O40" s="31">
        <v>133.9</v>
      </c>
      <c r="P40" s="31">
        <v>123.4</v>
      </c>
      <c r="Q40" s="8">
        <v>87.9</v>
      </c>
      <c r="R40" s="35">
        <v>127.5</v>
      </c>
      <c r="S40" s="35">
        <v>102.7</v>
      </c>
      <c r="T40" s="35">
        <v>291.10000000000002</v>
      </c>
      <c r="U40" s="35">
        <v>451.07825649622464</v>
      </c>
      <c r="V40" s="35">
        <v>368.6</v>
      </c>
      <c r="W40" s="35">
        <v>316.39999999999998</v>
      </c>
      <c r="X40" s="35">
        <v>254.8</v>
      </c>
      <c r="Y40" s="16">
        <v>221.50569479171563</v>
      </c>
      <c r="Z40" s="16">
        <v>130.513018786689</v>
      </c>
      <c r="AA40" s="16">
        <v>109.64822022395879</v>
      </c>
      <c r="AB40" s="16">
        <v>122.67429705545011</v>
      </c>
      <c r="AC40" s="16">
        <v>260.10507522696736</v>
      </c>
      <c r="AD40" s="16">
        <v>236.55826206210401</v>
      </c>
      <c r="AE40" s="16">
        <v>175.87253554547272</v>
      </c>
      <c r="AF40" s="16">
        <v>68.389669236399897</v>
      </c>
      <c r="AG40" s="16">
        <v>116.4444387414659</v>
      </c>
      <c r="AH40" s="16">
        <v>129.70732572557958</v>
      </c>
      <c r="AI40" s="16">
        <v>125.00376232130949</v>
      </c>
      <c r="AJ40" s="16">
        <v>60.026373139082395</v>
      </c>
      <c r="AK40" s="17"/>
      <c r="AL40" s="17"/>
    </row>
    <row r="41" spans="1:40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7"/>
      <c r="AL41" s="17"/>
    </row>
    <row r="42" spans="1:40" s="27" customFormat="1">
      <c r="A42" s="27" t="s">
        <v>97</v>
      </c>
      <c r="B42" s="32">
        <v>2006.9</v>
      </c>
      <c r="C42" s="32">
        <v>2061.3000000000002</v>
      </c>
      <c r="D42" s="32">
        <v>2191.6999999999998</v>
      </c>
      <c r="E42" s="32">
        <v>2362.4</v>
      </c>
      <c r="F42" s="32">
        <v>2327.1</v>
      </c>
      <c r="G42" s="32">
        <v>2225.1</v>
      </c>
      <c r="H42" s="32">
        <v>2131.4</v>
      </c>
      <c r="I42" s="32">
        <v>2171.1999999999998</v>
      </c>
      <c r="J42" s="32">
        <v>2013.2</v>
      </c>
      <c r="K42" s="32">
        <v>1880.6</v>
      </c>
      <c r="L42" s="32">
        <v>1785.3</v>
      </c>
      <c r="M42" s="32">
        <v>1567.1</v>
      </c>
      <c r="N42" s="32">
        <v>1866.7</v>
      </c>
      <c r="O42" s="32">
        <v>1540.3</v>
      </c>
      <c r="P42" s="32">
        <v>1436</v>
      </c>
      <c r="Q42" s="27">
        <v>1215.2</v>
      </c>
      <c r="R42" s="33" t="s">
        <v>125</v>
      </c>
      <c r="S42" s="33">
        <v>969.6</v>
      </c>
      <c r="T42" s="33" t="s">
        <v>114</v>
      </c>
      <c r="U42" s="33">
        <v>1897.99052095398</v>
      </c>
      <c r="V42" s="33">
        <v>1765.5</v>
      </c>
      <c r="W42" s="33">
        <v>1653.7</v>
      </c>
      <c r="X42" s="33">
        <v>1709.1</v>
      </c>
      <c r="Y42" s="34">
        <v>1684.6793432018599</v>
      </c>
      <c r="Z42" s="34">
        <v>1448.37212615205</v>
      </c>
      <c r="AA42" s="34">
        <v>1401.82382255327</v>
      </c>
      <c r="AB42" s="34">
        <v>1448.1299198420299</v>
      </c>
      <c r="AC42" s="34">
        <v>1846.5134549669899</v>
      </c>
      <c r="AD42" s="34">
        <v>1592.4677058377899</v>
      </c>
      <c r="AE42" s="34">
        <v>1507.4224057746999</v>
      </c>
      <c r="AF42" s="34">
        <v>1451.2329290008599</v>
      </c>
      <c r="AG42" s="34">
        <v>1437.53951790308</v>
      </c>
      <c r="AH42" s="34">
        <v>1292.6956882848899</v>
      </c>
      <c r="AI42" s="34">
        <v>1300.2964821821101</v>
      </c>
      <c r="AJ42" s="34">
        <v>1293.57799177271</v>
      </c>
      <c r="AK42" s="22"/>
      <c r="AL42" s="22"/>
    </row>
    <row r="43" spans="1:40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7"/>
      <c r="R43" s="27"/>
      <c r="S43" s="27"/>
      <c r="T43" s="27"/>
      <c r="U43" s="27"/>
      <c r="V43" s="27"/>
      <c r="W43" s="27"/>
      <c r="X43" s="27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7"/>
      <c r="AL43" s="17"/>
    </row>
    <row r="44" spans="1:40">
      <c r="A44" s="8" t="s">
        <v>98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0.1</v>
      </c>
      <c r="L44" s="31">
        <v>0.1</v>
      </c>
      <c r="M44" s="31">
        <v>0.1</v>
      </c>
      <c r="N44" s="31">
        <v>60.3</v>
      </c>
      <c r="O44" s="31">
        <v>0.1</v>
      </c>
      <c r="P44" s="31">
        <v>1.2</v>
      </c>
      <c r="Q44" s="8">
        <v>130.30000000000001</v>
      </c>
      <c r="R44" s="31">
        <v>132.80000000000001</v>
      </c>
      <c r="S44" s="31">
        <v>130.4</v>
      </c>
      <c r="T44" s="31">
        <v>136</v>
      </c>
      <c r="U44" s="31">
        <v>5.6350645691476797E-2</v>
      </c>
      <c r="V44" s="8">
        <v>0.1</v>
      </c>
      <c r="W44" s="8">
        <v>0.1</v>
      </c>
      <c r="X44" s="8">
        <v>0.1</v>
      </c>
      <c r="Y44" s="16">
        <v>0.156483949945593</v>
      </c>
      <c r="Z44" s="16">
        <v>13.426431194833201</v>
      </c>
      <c r="AA44" s="16">
        <v>12.1573815866654</v>
      </c>
      <c r="AB44" s="16">
        <v>0.24434014356709002</v>
      </c>
      <c r="AC44" s="16">
        <v>0.78157885521002801</v>
      </c>
      <c r="AD44" s="16">
        <v>0.81014700324324207</v>
      </c>
      <c r="AE44" s="16">
        <v>2.2589710090913</v>
      </c>
      <c r="AF44" s="16">
        <v>34.555995189406502</v>
      </c>
      <c r="AG44" s="16">
        <v>81.913106062649589</v>
      </c>
      <c r="AH44" s="16">
        <v>273.89274024475799</v>
      </c>
      <c r="AI44" s="16">
        <v>34.481843279371795</v>
      </c>
      <c r="AJ44" s="16">
        <v>39.587756811039704</v>
      </c>
      <c r="AK44" s="17"/>
      <c r="AL44" s="17"/>
    </row>
    <row r="45" spans="1:40">
      <c r="A45" s="8" t="s">
        <v>140</v>
      </c>
      <c r="B45" s="31">
        <v>170.6</v>
      </c>
      <c r="C45" s="31">
        <v>185.5</v>
      </c>
      <c r="D45" s="31">
        <v>171.6</v>
      </c>
      <c r="E45" s="31">
        <v>153.19999999999999</v>
      </c>
      <c r="F45" s="31">
        <v>148.30000000000001</v>
      </c>
      <c r="G45" s="31">
        <v>138.4</v>
      </c>
      <c r="H45" s="31">
        <v>118.3</v>
      </c>
      <c r="I45" s="31">
        <v>127.1</v>
      </c>
      <c r="J45" s="31">
        <v>124.5</v>
      </c>
      <c r="K45" s="31">
        <v>111.2</v>
      </c>
      <c r="L45" s="31">
        <v>112.2</v>
      </c>
      <c r="M45" s="31"/>
      <c r="N45" s="31"/>
      <c r="O45" s="31"/>
      <c r="P45" s="31"/>
      <c r="R45" s="31"/>
      <c r="S45" s="31"/>
      <c r="T45" s="31"/>
      <c r="U45" s="31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7"/>
      <c r="AL45" s="17"/>
    </row>
    <row r="46" spans="1:40">
      <c r="A46" s="8" t="s">
        <v>99</v>
      </c>
      <c r="B46" s="31">
        <v>629.20000000000005</v>
      </c>
      <c r="C46" s="31">
        <v>570.29999999999995</v>
      </c>
      <c r="D46" s="31">
        <v>581.9</v>
      </c>
      <c r="E46" s="31">
        <v>566.29999999999995</v>
      </c>
      <c r="F46" s="31">
        <v>582.6</v>
      </c>
      <c r="G46" s="31">
        <v>625.5</v>
      </c>
      <c r="H46" s="31">
        <v>625.4</v>
      </c>
      <c r="I46" s="31">
        <v>649.1</v>
      </c>
      <c r="J46" s="31">
        <v>735.3</v>
      </c>
      <c r="K46" s="31">
        <v>623.79999999999995</v>
      </c>
      <c r="L46" s="31">
        <v>680.4</v>
      </c>
      <c r="M46" s="31">
        <v>699</v>
      </c>
      <c r="N46" s="31">
        <v>700.1</v>
      </c>
      <c r="O46" s="31">
        <v>638.9</v>
      </c>
      <c r="P46" s="31">
        <v>634.9</v>
      </c>
      <c r="Q46" s="8">
        <v>669.4</v>
      </c>
      <c r="R46" s="31">
        <v>695.3</v>
      </c>
      <c r="S46" s="31">
        <v>611.29999999999995</v>
      </c>
      <c r="T46" s="31">
        <v>699.4</v>
      </c>
      <c r="U46" s="31">
        <v>843.05799999999999</v>
      </c>
      <c r="V46" s="8">
        <v>709.3</v>
      </c>
      <c r="W46" s="8">
        <v>623.1</v>
      </c>
      <c r="X46" s="8">
        <v>591.6</v>
      </c>
      <c r="Y46" s="16">
        <v>615.71563110740033</v>
      </c>
      <c r="Z46" s="16">
        <v>612.74459588339028</v>
      </c>
      <c r="AA46" s="16">
        <v>542.59557864034446</v>
      </c>
      <c r="AB46" s="16">
        <v>573.76511109668695</v>
      </c>
      <c r="AC46" s="16">
        <v>632.49547965170768</v>
      </c>
      <c r="AD46" s="16">
        <v>579.94211156884728</v>
      </c>
      <c r="AE46" s="16">
        <v>532.57996227764943</v>
      </c>
      <c r="AF46" s="16">
        <v>481.18141099482068</v>
      </c>
      <c r="AG46" s="16">
        <v>531.15806415863585</v>
      </c>
      <c r="AH46" s="16">
        <v>507.39595645822777</v>
      </c>
      <c r="AI46" s="16">
        <v>422.90026889594162</v>
      </c>
      <c r="AJ46" s="16">
        <v>317.21829384775333</v>
      </c>
      <c r="AK46" s="17"/>
      <c r="AL46" s="17"/>
    </row>
    <row r="47" spans="1:40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7"/>
      <c r="AL47" s="17"/>
    </row>
    <row r="48" spans="1:40" s="27" customFormat="1">
      <c r="A48" s="27" t="s">
        <v>100</v>
      </c>
      <c r="B48" s="32">
        <v>799.8</v>
      </c>
      <c r="C48" s="32">
        <v>755.8</v>
      </c>
      <c r="D48" s="32">
        <v>753.5</v>
      </c>
      <c r="E48" s="32">
        <v>719.5</v>
      </c>
      <c r="F48" s="32">
        <v>730.9</v>
      </c>
      <c r="G48" s="32">
        <v>763.9</v>
      </c>
      <c r="H48" s="32">
        <v>743.8</v>
      </c>
      <c r="I48" s="32">
        <v>776.3</v>
      </c>
      <c r="J48" s="32">
        <v>859.9</v>
      </c>
      <c r="K48" s="32">
        <v>735</v>
      </c>
      <c r="L48" s="32">
        <v>792.6</v>
      </c>
      <c r="M48" s="32">
        <v>699.1</v>
      </c>
      <c r="N48" s="32">
        <v>760.5</v>
      </c>
      <c r="O48" s="32">
        <v>638.9</v>
      </c>
      <c r="P48" s="32">
        <v>636.1</v>
      </c>
      <c r="Q48" s="27">
        <v>799.7</v>
      </c>
      <c r="R48" s="32">
        <v>828.1</v>
      </c>
      <c r="S48" s="32">
        <v>741.7</v>
      </c>
      <c r="T48" s="32">
        <v>835.4</v>
      </c>
      <c r="U48" s="32">
        <v>843.11469999999997</v>
      </c>
      <c r="V48" s="27">
        <v>709.4</v>
      </c>
      <c r="W48" s="27">
        <v>623.20000000000005</v>
      </c>
      <c r="X48" s="27">
        <v>591.79999999999995</v>
      </c>
      <c r="Y48" s="34">
        <v>615.87211505734604</v>
      </c>
      <c r="Z48" s="34">
        <v>626.17102707822301</v>
      </c>
      <c r="AA48" s="34">
        <v>554.75296022701002</v>
      </c>
      <c r="AB48" s="34">
        <v>574.00945124025407</v>
      </c>
      <c r="AC48" s="34">
        <v>633.27705850691791</v>
      </c>
      <c r="AD48" s="34">
        <v>580.75225857209102</v>
      </c>
      <c r="AE48" s="34">
        <v>534.83893328674003</v>
      </c>
      <c r="AF48" s="34">
        <v>515.73740618422596</v>
      </c>
      <c r="AG48" s="34">
        <v>613.07117022128602</v>
      </c>
      <c r="AH48" s="34">
        <v>781.28869670298604</v>
      </c>
      <c r="AI48" s="34">
        <v>457.38211217531403</v>
      </c>
      <c r="AJ48" s="34">
        <v>356.80605065879297</v>
      </c>
      <c r="AK48" s="22"/>
      <c r="AL48" s="22"/>
    </row>
    <row r="49" spans="1:42">
      <c r="A49" s="2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27"/>
      <c r="R49" s="27"/>
      <c r="S49" s="27"/>
      <c r="T49" s="27"/>
      <c r="U49" s="27"/>
      <c r="V49" s="27"/>
      <c r="W49" s="27"/>
      <c r="X49" s="27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7"/>
      <c r="AL49" s="17"/>
    </row>
    <row r="50" spans="1:42">
      <c r="A50" s="8" t="s">
        <v>101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1.1525916022175901E-15</v>
      </c>
      <c r="AC50" s="16">
        <v>0</v>
      </c>
      <c r="AD50" s="16">
        <v>0</v>
      </c>
      <c r="AE50" s="16">
        <v>0</v>
      </c>
      <c r="AF50" s="16">
        <v>22.6909588710649</v>
      </c>
      <c r="AG50" s="16">
        <v>22.722792782026701</v>
      </c>
      <c r="AH50" s="16">
        <v>26.5289999999999</v>
      </c>
      <c r="AI50" s="16">
        <v>0</v>
      </c>
      <c r="AJ50" s="16">
        <v>0</v>
      </c>
      <c r="AK50" s="17"/>
      <c r="AL50" s="17"/>
    </row>
    <row r="51" spans="1:42">
      <c r="A51" s="2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27"/>
      <c r="R51" s="27"/>
      <c r="S51" s="27"/>
      <c r="T51" s="27"/>
      <c r="U51" s="27"/>
      <c r="V51" s="27"/>
      <c r="W51" s="27"/>
      <c r="X51" s="2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  <c r="AL51" s="17"/>
    </row>
    <row r="52" spans="1:42" s="27" customFormat="1">
      <c r="A52" s="27" t="s">
        <v>102</v>
      </c>
      <c r="B52" s="32">
        <v>5860.3</v>
      </c>
      <c r="C52" s="32">
        <v>5939.1</v>
      </c>
      <c r="D52" s="32">
        <v>5996.4</v>
      </c>
      <c r="E52" s="32">
        <v>5846.1</v>
      </c>
      <c r="F52" s="32">
        <v>5779.9</v>
      </c>
      <c r="G52" s="32">
        <v>5647.8</v>
      </c>
      <c r="H52" s="32">
        <v>5499.3</v>
      </c>
      <c r="I52" s="32">
        <v>5840.1</v>
      </c>
      <c r="J52" s="32">
        <v>5692.3</v>
      </c>
      <c r="K52" s="32">
        <v>5572.7</v>
      </c>
      <c r="L52" s="32">
        <v>5564</v>
      </c>
      <c r="M52" s="32">
        <v>5145.1000000000004</v>
      </c>
      <c r="N52" s="32">
        <v>4976.3999999999996</v>
      </c>
      <c r="O52" s="32">
        <v>4587.5</v>
      </c>
      <c r="P52" s="32">
        <v>4415.8999999999996</v>
      </c>
      <c r="Q52" s="27">
        <v>4330.3</v>
      </c>
      <c r="R52" s="33" t="s">
        <v>122</v>
      </c>
      <c r="S52" s="33">
        <v>4243.7</v>
      </c>
      <c r="T52" s="33">
        <v>4491.1000000000004</v>
      </c>
      <c r="U52" s="33">
        <v>4810.3999999999996</v>
      </c>
      <c r="V52" s="33">
        <v>4443.3</v>
      </c>
      <c r="W52" s="33">
        <v>4198.3999999999996</v>
      </c>
      <c r="X52" s="33">
        <v>4253.5</v>
      </c>
      <c r="Y52" s="34">
        <v>4196.1196539409902</v>
      </c>
      <c r="Z52" s="34">
        <v>3955.2392007829899</v>
      </c>
      <c r="AA52" s="34">
        <v>3987.9112700849901</v>
      </c>
      <c r="AB52" s="34">
        <v>4136.6082144205402</v>
      </c>
      <c r="AC52" s="34">
        <v>4119.7032608255204</v>
      </c>
      <c r="AD52" s="34">
        <v>3925.8099068198198</v>
      </c>
      <c r="AE52" s="34">
        <v>3763.8223174999598</v>
      </c>
      <c r="AF52" s="34">
        <v>3974.86540890469</v>
      </c>
      <c r="AG52" s="34">
        <v>4023.2000057104301</v>
      </c>
      <c r="AH52" s="34">
        <v>3718.8960499383002</v>
      </c>
      <c r="AI52" s="34">
        <v>3333.2121352439999</v>
      </c>
      <c r="AJ52" s="34">
        <v>3330.5014050780401</v>
      </c>
      <c r="AK52" s="22"/>
      <c r="AL52" s="22"/>
    </row>
    <row r="53" spans="1:42"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62"/>
  <sheetViews>
    <sheetView tabSelected="1"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G43" sqref="G43"/>
    </sheetView>
  </sheetViews>
  <sheetFormatPr defaultRowHeight="15"/>
  <cols>
    <col min="1" max="1" width="50" customWidth="1"/>
    <col min="2" max="9" width="9.42578125" style="50" customWidth="1"/>
    <col min="10" max="18" width="9.42578125" customWidth="1"/>
    <col min="19" max="19" width="8.5703125" customWidth="1"/>
    <col min="20" max="22" width="9.42578125" customWidth="1"/>
    <col min="23" max="23" width="9.42578125" style="1" customWidth="1"/>
    <col min="24" max="44" width="9.42578125" customWidth="1"/>
  </cols>
  <sheetData>
    <row r="1" spans="1:48" s="8" customFormat="1">
      <c r="A1" s="5" t="s">
        <v>34</v>
      </c>
      <c r="B1" s="45"/>
      <c r="C1" s="45"/>
      <c r="D1" s="45"/>
      <c r="E1" s="45"/>
      <c r="F1" s="45"/>
      <c r="G1" s="45"/>
      <c r="H1" s="45"/>
      <c r="I1" s="4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8" s="8" customFormat="1">
      <c r="B2" s="46"/>
      <c r="C2" s="46"/>
      <c r="D2" s="46"/>
      <c r="E2" s="46"/>
      <c r="F2" s="46"/>
      <c r="G2" s="46"/>
      <c r="H2" s="46"/>
      <c r="I2" s="46"/>
      <c r="W2" s="9"/>
    </row>
    <row r="3" spans="1:48" s="8" customFormat="1">
      <c r="A3" s="10" t="s">
        <v>1</v>
      </c>
      <c r="B3" s="11" t="s">
        <v>152</v>
      </c>
      <c r="C3" s="11" t="s">
        <v>151</v>
      </c>
      <c r="D3" s="11" t="s">
        <v>149</v>
      </c>
      <c r="E3" s="11" t="s">
        <v>148</v>
      </c>
      <c r="F3" s="11" t="s">
        <v>146</v>
      </c>
      <c r="G3" s="11" t="s">
        <v>145</v>
      </c>
      <c r="H3" s="11" t="s">
        <v>144</v>
      </c>
      <c r="I3" s="11" t="s">
        <v>142</v>
      </c>
      <c r="J3" s="11" t="s">
        <v>141</v>
      </c>
      <c r="K3" s="11" t="s">
        <v>138</v>
      </c>
      <c r="L3" s="11" t="s">
        <v>133</v>
      </c>
      <c r="M3" s="11" t="s">
        <v>130</v>
      </c>
      <c r="N3" s="11" t="s">
        <v>129</v>
      </c>
      <c r="O3" s="11" t="s">
        <v>128</v>
      </c>
      <c r="P3" s="11" t="s">
        <v>127</v>
      </c>
      <c r="Q3" s="11" t="s">
        <v>126</v>
      </c>
      <c r="R3" s="11" t="s">
        <v>118</v>
      </c>
      <c r="S3" s="11" t="s">
        <v>117</v>
      </c>
      <c r="T3" s="11" t="s">
        <v>113</v>
      </c>
      <c r="U3" s="11" t="s">
        <v>112</v>
      </c>
      <c r="V3" s="11" t="s">
        <v>111</v>
      </c>
      <c r="W3" s="12" t="s">
        <v>110</v>
      </c>
      <c r="X3" s="11" t="s">
        <v>103</v>
      </c>
      <c r="Y3" s="11" t="s">
        <v>2</v>
      </c>
      <c r="Z3" s="11" t="s">
        <v>3</v>
      </c>
      <c r="AA3" s="11" t="s">
        <v>4</v>
      </c>
      <c r="AB3" s="11" t="s">
        <v>5</v>
      </c>
      <c r="AC3" s="11" t="s">
        <v>6</v>
      </c>
      <c r="AD3" s="11" t="s">
        <v>7</v>
      </c>
      <c r="AE3" s="11" t="s">
        <v>8</v>
      </c>
      <c r="AF3" s="11" t="s">
        <v>9</v>
      </c>
      <c r="AG3" s="11" t="s">
        <v>10</v>
      </c>
      <c r="AH3" s="11" t="s">
        <v>11</v>
      </c>
      <c r="AI3" s="13" t="s">
        <v>12</v>
      </c>
      <c r="AJ3" s="13" t="s">
        <v>13</v>
      </c>
      <c r="AK3" s="13">
        <v>2020</v>
      </c>
      <c r="AL3" s="13">
        <v>2019</v>
      </c>
      <c r="AM3" s="13">
        <v>2018</v>
      </c>
      <c r="AN3" s="13">
        <v>2017</v>
      </c>
      <c r="AO3" s="13">
        <v>2016</v>
      </c>
      <c r="AP3" s="13">
        <v>2015</v>
      </c>
      <c r="AQ3" s="13">
        <v>2014</v>
      </c>
      <c r="AR3" s="13">
        <v>2013</v>
      </c>
    </row>
    <row r="4" spans="1:48" s="9" customFormat="1">
      <c r="A4" s="14"/>
      <c r="B4" s="47"/>
      <c r="C4" s="47"/>
      <c r="D4" s="47"/>
      <c r="E4" s="47"/>
      <c r="F4" s="47"/>
      <c r="G4" s="47"/>
      <c r="H4" s="47"/>
      <c r="I4" s="47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8" s="9" customFormat="1">
      <c r="A5" s="14"/>
      <c r="B5" s="47"/>
      <c r="C5" s="47"/>
      <c r="D5" s="47"/>
      <c r="E5" s="47"/>
      <c r="F5" s="47"/>
      <c r="G5" s="47"/>
      <c r="H5" s="47"/>
      <c r="I5" s="4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8" s="9" customFormat="1">
      <c r="A6" s="9" t="s">
        <v>35</v>
      </c>
      <c r="B6" s="48">
        <v>27.7</v>
      </c>
      <c r="C6" s="48">
        <v>159.19999999999999</v>
      </c>
      <c r="D6" s="48">
        <v>284.7</v>
      </c>
      <c r="E6" s="48">
        <v>39.799999999999997</v>
      </c>
      <c r="F6" s="48">
        <v>119.9</v>
      </c>
      <c r="G6" s="48">
        <v>54.6</v>
      </c>
      <c r="H6" s="48">
        <v>-93.7</v>
      </c>
      <c r="I6" s="48">
        <v>246.6</v>
      </c>
      <c r="J6" s="9">
        <f>-69.7</f>
        <v>-69.7</v>
      </c>
      <c r="K6" s="9">
        <v>181.6</v>
      </c>
      <c r="L6" s="9">
        <v>248.8</v>
      </c>
      <c r="M6" s="9">
        <v>175.5</v>
      </c>
      <c r="N6" s="9">
        <v>93.6</v>
      </c>
      <c r="O6" s="9">
        <v>231.3</v>
      </c>
      <c r="P6" s="9">
        <v>231.8</v>
      </c>
      <c r="Q6" s="9">
        <v>3.4</v>
      </c>
      <c r="R6" s="9">
        <v>197.4</v>
      </c>
      <c r="S6" s="16">
        <v>92</v>
      </c>
      <c r="T6" s="16">
        <v>224.8</v>
      </c>
      <c r="U6" s="16">
        <v>275.75982289564104</v>
      </c>
      <c r="V6" s="17">
        <v>229</v>
      </c>
      <c r="W6" s="17">
        <v>90</v>
      </c>
      <c r="X6" s="17">
        <v>164.4</v>
      </c>
      <c r="Y6" s="17">
        <v>52.805478508010999</v>
      </c>
      <c r="Z6" s="17">
        <v>120.733673140112</v>
      </c>
      <c r="AA6" s="17">
        <v>134.86234178353899</v>
      </c>
      <c r="AB6" s="17">
        <v>3.8456588972350403</v>
      </c>
      <c r="AC6" s="17">
        <v>-45.737968317783995</v>
      </c>
      <c r="AD6" s="17">
        <v>31.9084630450701</v>
      </c>
      <c r="AE6" s="17">
        <v>42.9994700448419</v>
      </c>
      <c r="AF6" s="17">
        <v>59.411565809007698</v>
      </c>
      <c r="AG6" s="17">
        <v>69.420761536874096</v>
      </c>
      <c r="AH6" s="17">
        <v>206.10866021477801</v>
      </c>
      <c r="AI6" s="17">
        <v>43.384729657205497</v>
      </c>
      <c r="AJ6" s="17">
        <v>150.431056470199</v>
      </c>
      <c r="AK6" s="17">
        <v>120.6</v>
      </c>
      <c r="AL6" s="17">
        <v>607.4</v>
      </c>
      <c r="AM6" s="17">
        <v>732.2</v>
      </c>
      <c r="AN6" s="17">
        <v>522.6</v>
      </c>
      <c r="AO6" s="16">
        <v>759.15685048310002</v>
      </c>
      <c r="AP6" s="17">
        <v>250.08166392028701</v>
      </c>
      <c r="AQ6" s="17">
        <v>177.79200028854098</v>
      </c>
      <c r="AR6" s="17">
        <v>442.30022658026201</v>
      </c>
      <c r="AS6" s="18"/>
      <c r="AT6" s="17"/>
      <c r="AU6" s="17"/>
      <c r="AV6" s="17"/>
    </row>
    <row r="7" spans="1:48" s="9" customFormat="1">
      <c r="I7" s="48"/>
      <c r="AB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8"/>
      <c r="AT7" s="17"/>
      <c r="AU7" s="17"/>
      <c r="AV7" s="17"/>
    </row>
    <row r="8" spans="1:48" s="9" customFormat="1">
      <c r="A8" s="9" t="s">
        <v>36</v>
      </c>
      <c r="B8" s="48">
        <v>14</v>
      </c>
      <c r="C8" s="48">
        <v>14.9</v>
      </c>
      <c r="D8" s="48">
        <v>15.7</v>
      </c>
      <c r="E8" s="48">
        <v>15.5</v>
      </c>
      <c r="F8" s="48">
        <v>14.5</v>
      </c>
      <c r="G8" s="48">
        <v>13.4</v>
      </c>
      <c r="H8" s="48">
        <v>19.600000000000001</v>
      </c>
      <c r="I8" s="48">
        <v>19.399999999999999</v>
      </c>
      <c r="J8" s="9">
        <v>18.899999999999999</v>
      </c>
      <c r="K8" s="9">
        <v>18</v>
      </c>
      <c r="L8" s="9">
        <v>13.9</v>
      </c>
      <c r="M8" s="9">
        <v>12.5</v>
      </c>
      <c r="N8" s="9">
        <v>14.6</v>
      </c>
      <c r="O8" s="9">
        <v>12.6</v>
      </c>
      <c r="P8" s="9">
        <v>10.3</v>
      </c>
      <c r="Q8" s="9">
        <v>11.6</v>
      </c>
      <c r="R8" s="9">
        <v>12.1</v>
      </c>
      <c r="S8" s="16">
        <v>11.1</v>
      </c>
      <c r="T8" s="16">
        <v>11.9</v>
      </c>
      <c r="U8" s="16">
        <v>12.244957408046099</v>
      </c>
      <c r="V8" s="17">
        <v>12.1</v>
      </c>
      <c r="W8" s="17">
        <v>12.2</v>
      </c>
      <c r="X8" s="17">
        <v>11.9</v>
      </c>
      <c r="Y8" s="17">
        <v>16.556769804705102</v>
      </c>
      <c r="Z8" s="17">
        <v>15.638910022318401</v>
      </c>
      <c r="AA8" s="17">
        <v>17.529144481228901</v>
      </c>
      <c r="AB8" s="17">
        <v>9.2138739530473508</v>
      </c>
      <c r="AC8" s="17">
        <v>16.086547623478101</v>
      </c>
      <c r="AD8" s="17">
        <v>19.603636319724298</v>
      </c>
      <c r="AE8" s="17">
        <v>9.5613639346153203</v>
      </c>
      <c r="AF8" s="17">
        <v>16.457392865118099</v>
      </c>
      <c r="AG8" s="17">
        <v>20.967494233801201</v>
      </c>
      <c r="AH8" s="17">
        <v>23.804956352387901</v>
      </c>
      <c r="AI8" s="17">
        <v>16.940202001064598</v>
      </c>
      <c r="AJ8" s="17">
        <v>11.1621854503822</v>
      </c>
      <c r="AK8" s="17">
        <v>63</v>
      </c>
      <c r="AL8" s="17">
        <v>70.2</v>
      </c>
      <c r="AM8" s="17">
        <v>50</v>
      </c>
      <c r="AN8" s="17">
        <v>46.7</v>
      </c>
      <c r="AO8" s="16">
        <v>48.449483704132199</v>
      </c>
      <c r="AP8" s="17">
        <v>46.494193142749999</v>
      </c>
      <c r="AQ8" s="17">
        <v>65.123052511979196</v>
      </c>
      <c r="AR8" s="17">
        <v>81.905231387142294</v>
      </c>
      <c r="AS8" s="18"/>
      <c r="AT8" s="17"/>
      <c r="AU8" s="17"/>
      <c r="AV8" s="17"/>
    </row>
    <row r="9" spans="1:48" s="9" customFormat="1">
      <c r="A9" s="9" t="s">
        <v>37</v>
      </c>
      <c r="B9" s="48">
        <v>5</v>
      </c>
      <c r="C9" s="48">
        <v>-4.0999999999999996</v>
      </c>
      <c r="D9" s="48">
        <v>-29</v>
      </c>
      <c r="E9" s="48">
        <v>-14.6</v>
      </c>
      <c r="F9" s="48">
        <v>-0.6</v>
      </c>
      <c r="G9" s="48">
        <v>6.4</v>
      </c>
      <c r="H9" s="48">
        <v>21.6</v>
      </c>
      <c r="I9" s="48">
        <v>-18.100000000000001</v>
      </c>
      <c r="J9" s="19">
        <v>-1.8</v>
      </c>
      <c r="K9" s="19">
        <v>-0.7</v>
      </c>
      <c r="L9" s="19">
        <v>-11</v>
      </c>
      <c r="M9" s="9">
        <v>18.600000000000001</v>
      </c>
      <c r="N9" s="9">
        <v>-1.1000000000000001</v>
      </c>
      <c r="O9" s="9">
        <v>4.3</v>
      </c>
      <c r="P9" s="9">
        <v>-4.0999999999999996</v>
      </c>
      <c r="Q9" s="9">
        <v>24.2</v>
      </c>
      <c r="R9" s="9">
        <v>-8.1</v>
      </c>
      <c r="S9" s="16">
        <v>-0.5</v>
      </c>
      <c r="T9" s="16">
        <v>-1.1000000000000001</v>
      </c>
      <c r="U9" s="16">
        <v>-13.8780676916028</v>
      </c>
      <c r="V9" s="17">
        <v>-14.2</v>
      </c>
      <c r="W9" s="17">
        <v>0.2</v>
      </c>
      <c r="X9" s="17">
        <v>1</v>
      </c>
      <c r="Y9" s="17">
        <v>-49.679676834108399</v>
      </c>
      <c r="Z9" s="17">
        <v>-1.9113446363222799</v>
      </c>
      <c r="AA9" s="17">
        <v>5.9571361029690104</v>
      </c>
      <c r="AB9" s="17">
        <v>20.0525877168153</v>
      </c>
      <c r="AC9" s="17">
        <v>13.0269609331559</v>
      </c>
      <c r="AD9" s="17">
        <v>17.921390049226702</v>
      </c>
      <c r="AE9" s="17">
        <v>30.2858098009721</v>
      </c>
      <c r="AF9" s="17">
        <v>-11.6490807672991</v>
      </c>
      <c r="AG9" s="17">
        <v>11.579466351528199</v>
      </c>
      <c r="AH9" s="17">
        <v>4.4205046462029101</v>
      </c>
      <c r="AI9" s="17">
        <v>46.981853959098899</v>
      </c>
      <c r="AJ9" s="17">
        <v>-4.8620214898062093</v>
      </c>
      <c r="AK9" s="17">
        <v>12.9</v>
      </c>
      <c r="AL9" s="17">
        <v>-31.6</v>
      </c>
      <c r="AM9" s="17">
        <v>17.7</v>
      </c>
      <c r="AN9" s="17">
        <v>8.8000000000000007</v>
      </c>
      <c r="AO9" s="16">
        <v>-26.898115205084302</v>
      </c>
      <c r="AP9" s="17">
        <v>-4.2033008061272099</v>
      </c>
      <c r="AQ9" s="17">
        <v>46.448389488633403</v>
      </c>
      <c r="AR9" s="17">
        <v>39.878497149926794</v>
      </c>
      <c r="AS9" s="18"/>
      <c r="AT9" s="17"/>
      <c r="AU9" s="17"/>
      <c r="AV9" s="17"/>
    </row>
    <row r="10" spans="1:48" s="9" customFormat="1">
      <c r="A10" s="9" t="s">
        <v>27</v>
      </c>
      <c r="B10" s="48">
        <v>-1.9</v>
      </c>
      <c r="C10" s="48">
        <v>-6</v>
      </c>
      <c r="D10" s="48">
        <v>-3.1</v>
      </c>
      <c r="E10" s="48">
        <v>-2</v>
      </c>
      <c r="F10" s="48">
        <v>-3.6</v>
      </c>
      <c r="G10" s="48">
        <v>-5.7</v>
      </c>
      <c r="H10" s="48">
        <v>-1.6</v>
      </c>
      <c r="I10" s="48">
        <v>-14</v>
      </c>
      <c r="J10" s="9">
        <f>-7.3</f>
        <v>-7.3</v>
      </c>
      <c r="K10" s="9">
        <v>-5.2</v>
      </c>
      <c r="L10" s="9">
        <v>-2.5</v>
      </c>
      <c r="M10" s="9">
        <v>23.9</v>
      </c>
      <c r="N10" s="9">
        <v>63.2</v>
      </c>
      <c r="O10" s="9">
        <v>6.9</v>
      </c>
      <c r="P10" s="9">
        <v>31.5</v>
      </c>
      <c r="Q10" s="9">
        <v>-43.5</v>
      </c>
      <c r="R10" s="9">
        <v>24</v>
      </c>
      <c r="S10" s="17">
        <v>73.5</v>
      </c>
      <c r="T10" s="17">
        <v>-147.30000000000001</v>
      </c>
      <c r="U10" s="17">
        <v>70.153385253956401</v>
      </c>
      <c r="V10" s="17">
        <v>46.8</v>
      </c>
      <c r="W10" s="17">
        <v>78</v>
      </c>
      <c r="X10" s="17">
        <v>15.5</v>
      </c>
      <c r="Y10" s="17">
        <v>9.2983170202555101</v>
      </c>
      <c r="Z10" s="17">
        <v>-16.403493657509699</v>
      </c>
      <c r="AA10" s="17">
        <v>-1.2186446513251299</v>
      </c>
      <c r="AB10" s="17">
        <v>-39.5599956800638</v>
      </c>
      <c r="AC10" s="17">
        <v>42.819187121065397</v>
      </c>
      <c r="AD10" s="17">
        <v>12.083377549430599</v>
      </c>
      <c r="AE10" s="17">
        <v>43.558357447940701</v>
      </c>
      <c r="AF10" s="17">
        <v>58.085937164014098</v>
      </c>
      <c r="AG10" s="17">
        <v>2.4527755011853398</v>
      </c>
      <c r="AH10" s="17">
        <v>18.976709398246097</v>
      </c>
      <c r="AI10" s="17">
        <v>60.639621480786197</v>
      </c>
      <c r="AJ10" s="17">
        <v>39.592446487200604</v>
      </c>
      <c r="AK10" s="17">
        <v>-13</v>
      </c>
      <c r="AL10" s="17">
        <v>-29</v>
      </c>
      <c r="AM10" s="17">
        <v>125.5</v>
      </c>
      <c r="AN10" s="17">
        <v>-93.2</v>
      </c>
      <c r="AO10" s="17">
        <v>210.46135631022099</v>
      </c>
      <c r="AP10" s="17">
        <v>52.889125275333001</v>
      </c>
      <c r="AQ10" s="17">
        <v>145.14125210835599</v>
      </c>
      <c r="AR10" s="17">
        <v>32.294217797536895</v>
      </c>
      <c r="AS10" s="18"/>
      <c r="AT10" s="17"/>
      <c r="AU10" s="17"/>
      <c r="AV10" s="17"/>
    </row>
    <row r="11" spans="1:48" s="9" customFormat="1">
      <c r="A11" s="9" t="s">
        <v>38</v>
      </c>
      <c r="B11" s="48">
        <v>57.8</v>
      </c>
      <c r="C11" s="48">
        <v>-66.900000000000006</v>
      </c>
      <c r="D11" s="48">
        <v>-88.1</v>
      </c>
      <c r="E11" s="48">
        <v>-19.600000000000001</v>
      </c>
      <c r="F11" s="48">
        <v>-37.299999999999997</v>
      </c>
      <c r="G11" s="48">
        <v>41.9</v>
      </c>
      <c r="H11" s="48">
        <v>158.4</v>
      </c>
      <c r="I11" s="48">
        <v>-51.6</v>
      </c>
      <c r="J11" s="9">
        <v>214.9</v>
      </c>
      <c r="K11" s="9">
        <v>-0.5</v>
      </c>
      <c r="L11" s="9">
        <v>-40.5</v>
      </c>
      <c r="M11" s="9">
        <v>-11.8</v>
      </c>
      <c r="N11" s="9">
        <v>32</v>
      </c>
      <c r="O11" s="9">
        <v>-70.900000000000006</v>
      </c>
      <c r="P11" s="9">
        <v>-89.3</v>
      </c>
      <c r="Q11" s="9">
        <v>94.6</v>
      </c>
      <c r="R11" s="9">
        <v>-27.1</v>
      </c>
      <c r="S11" s="17">
        <v>30.4</v>
      </c>
      <c r="T11" s="17">
        <v>122.5</v>
      </c>
      <c r="U11" s="17">
        <v>-74.666696494199996</v>
      </c>
      <c r="V11" s="17">
        <v>-97.1</v>
      </c>
      <c r="W11" s="17">
        <v>-31.8</v>
      </c>
      <c r="X11" s="17">
        <v>-73.900000000000006</v>
      </c>
      <c r="Y11" s="17">
        <v>63.610301534253267</v>
      </c>
      <c r="Z11" s="17">
        <v>14.542591436222004</v>
      </c>
      <c r="AA11" s="17">
        <v>-84.191709081043982</v>
      </c>
      <c r="AB11" s="17">
        <v>77.702840989447608</v>
      </c>
      <c r="AC11" s="17">
        <v>99.784212950645298</v>
      </c>
      <c r="AD11" s="17">
        <v>-6.7562042265647939</v>
      </c>
      <c r="AE11" s="17">
        <v>-43.601860230884618</v>
      </c>
      <c r="AF11" s="17">
        <v>-8.8432078772408058</v>
      </c>
      <c r="AG11" s="17">
        <v>1.2114992203922128</v>
      </c>
      <c r="AH11" s="17">
        <v>-123.89373148937477</v>
      </c>
      <c r="AI11" s="17">
        <v>-47.243606358708995</v>
      </c>
      <c r="AJ11" s="17">
        <v>-107.05892449354208</v>
      </c>
      <c r="AK11" s="17">
        <v>143.5</v>
      </c>
      <c r="AL11" s="17">
        <v>122.3</v>
      </c>
      <c r="AM11" s="17">
        <v>-140.19999999999999</v>
      </c>
      <c r="AN11" s="17">
        <v>220.5</v>
      </c>
      <c r="AO11" s="17">
        <v>-277.47098805220003</v>
      </c>
      <c r="AP11" s="17">
        <v>-9.3476422007260034</v>
      </c>
      <c r="AQ11" s="17">
        <v>58.239990150917706</v>
      </c>
      <c r="AR11" s="17">
        <v>-213.63014557659179</v>
      </c>
      <c r="AS11" s="18"/>
      <c r="AT11" s="17"/>
      <c r="AU11" s="17"/>
      <c r="AV11" s="17"/>
    </row>
    <row r="12" spans="1:48" s="9" customFormat="1">
      <c r="A12" s="9" t="s">
        <v>22</v>
      </c>
      <c r="B12" s="48">
        <v>-11.7</v>
      </c>
      <c r="C12" s="48">
        <v>-6.6</v>
      </c>
      <c r="D12" s="48">
        <v>-61.7</v>
      </c>
      <c r="E12" s="48">
        <v>-3.7</v>
      </c>
      <c r="F12" s="48">
        <v>-10.7</v>
      </c>
      <c r="G12" s="48">
        <v>-5.3</v>
      </c>
      <c r="H12" s="48">
        <v>-2.2000000000000002</v>
      </c>
      <c r="I12" s="48">
        <v>-18.8</v>
      </c>
      <c r="J12" s="9">
        <f>-12.7</f>
        <v>-12.7</v>
      </c>
      <c r="K12" s="9">
        <v>-10.1</v>
      </c>
      <c r="L12" s="9">
        <v>-7.1</v>
      </c>
      <c r="M12" s="9">
        <v>-13.4</v>
      </c>
      <c r="N12" s="9">
        <v>-10</v>
      </c>
      <c r="O12" s="9">
        <v>-9.5</v>
      </c>
      <c r="P12" s="9">
        <v>-12.6</v>
      </c>
      <c r="Q12" s="9">
        <v>-12.8</v>
      </c>
      <c r="R12" s="9">
        <v>-13.5</v>
      </c>
      <c r="S12" s="17">
        <v>-7.5</v>
      </c>
      <c r="T12" s="17">
        <v>0.1</v>
      </c>
      <c r="U12" s="17">
        <v>-20.9641141839206</v>
      </c>
      <c r="V12" s="17">
        <v>-15.2</v>
      </c>
      <c r="W12" s="17">
        <v>-16.2</v>
      </c>
      <c r="X12" s="17">
        <v>-10.3</v>
      </c>
      <c r="Y12" s="17">
        <v>-1.41651378658853</v>
      </c>
      <c r="Z12" s="17">
        <v>-1.6472843038843801</v>
      </c>
      <c r="AA12" s="17">
        <v>-5.7192856826658902</v>
      </c>
      <c r="AB12" s="17">
        <v>-0.73062326857544602</v>
      </c>
      <c r="AC12" s="17">
        <v>-3.5219216875079398</v>
      </c>
      <c r="AD12" s="17">
        <v>-1.8687205954917199</v>
      </c>
      <c r="AE12" s="17">
        <v>-10.436046744266299</v>
      </c>
      <c r="AF12" s="17">
        <v>-6.2063643839915494</v>
      </c>
      <c r="AG12" s="17">
        <v>-6.1531501748032698</v>
      </c>
      <c r="AH12" s="17">
        <v>-14.637104032814699</v>
      </c>
      <c r="AI12" s="17">
        <v>-6.5049130719015702</v>
      </c>
      <c r="AJ12" s="17">
        <v>-10.823209027992799</v>
      </c>
      <c r="AK12" s="17">
        <v>-21.8</v>
      </c>
      <c r="AL12" s="17">
        <v>-48.7</v>
      </c>
      <c r="AM12" s="17">
        <v>-45.5</v>
      </c>
      <c r="AN12" s="17">
        <v>-33.700000000000003</v>
      </c>
      <c r="AO12" s="17">
        <v>-62.606961919033701</v>
      </c>
      <c r="AP12" s="17">
        <v>-23.406392827423101</v>
      </c>
      <c r="AQ12" s="17">
        <v>-17.880483447285499</v>
      </c>
      <c r="AR12" s="17">
        <v>-28.378260485775602</v>
      </c>
      <c r="AS12" s="18"/>
      <c r="AT12" s="17"/>
      <c r="AU12" s="17"/>
      <c r="AV12" s="17"/>
    </row>
    <row r="13" spans="1:48" s="9" customFormat="1">
      <c r="A13" s="9" t="s">
        <v>39</v>
      </c>
      <c r="B13" s="48">
        <v>116.9</v>
      </c>
      <c r="C13" s="48">
        <v>133.5</v>
      </c>
      <c r="D13" s="48">
        <v>89.3</v>
      </c>
      <c r="E13" s="48">
        <v>109.8</v>
      </c>
      <c r="F13" s="48">
        <v>85.5</v>
      </c>
      <c r="G13" s="48">
        <v>80</v>
      </c>
      <c r="H13" s="48">
        <v>81.2</v>
      </c>
      <c r="I13" s="48">
        <v>81.3</v>
      </c>
      <c r="J13" s="9">
        <v>74</v>
      </c>
      <c r="K13" s="9">
        <v>69.5</v>
      </c>
      <c r="L13" s="9">
        <v>66.900000000000006</v>
      </c>
      <c r="M13" s="9">
        <v>41.7</v>
      </c>
      <c r="N13" s="9">
        <v>48</v>
      </c>
      <c r="O13" s="9">
        <v>37.5</v>
      </c>
      <c r="P13" s="9">
        <v>37.200000000000003</v>
      </c>
      <c r="Q13" s="9">
        <v>139.9</v>
      </c>
      <c r="R13" s="9">
        <v>37.700000000000003</v>
      </c>
      <c r="S13" s="17">
        <v>38.9</v>
      </c>
      <c r="T13" s="17">
        <v>37.6</v>
      </c>
      <c r="U13" s="17">
        <v>34.921883242374101</v>
      </c>
      <c r="V13" s="17">
        <v>35</v>
      </c>
      <c r="W13" s="17">
        <v>54.4</v>
      </c>
      <c r="X13" s="17">
        <v>35.9</v>
      </c>
      <c r="Y13" s="17">
        <v>34.296767048082927</v>
      </c>
      <c r="Z13" s="17">
        <v>26.964216611576514</v>
      </c>
      <c r="AA13" s="17">
        <v>22.730053370555257</v>
      </c>
      <c r="AB13" s="17">
        <v>38.742786532255302</v>
      </c>
      <c r="AC13" s="17">
        <v>27.236974892178708</v>
      </c>
      <c r="AD13" s="17">
        <v>23.729449479162032</v>
      </c>
      <c r="AE13" s="17">
        <v>35.076028496836138</v>
      </c>
      <c r="AF13" s="17">
        <v>30.0003023938587</v>
      </c>
      <c r="AG13" s="17">
        <v>23.360338814404734</v>
      </c>
      <c r="AH13" s="17">
        <v>36.042829888547317</v>
      </c>
      <c r="AI13" s="17">
        <v>34.299144051078592</v>
      </c>
      <c r="AJ13" s="17">
        <v>38.445999268006503</v>
      </c>
      <c r="AK13" s="17">
        <v>356.3</v>
      </c>
      <c r="AL13" s="17">
        <v>291.60000000000002</v>
      </c>
      <c r="AM13" s="17">
        <v>164.4</v>
      </c>
      <c r="AN13" s="17">
        <v>254.2</v>
      </c>
      <c r="AO13" s="17">
        <v>160.15672967727699</v>
      </c>
      <c r="AP13" s="17">
        <v>146.56158134518105</v>
      </c>
      <c r="AQ13" s="17">
        <v>118.50063794869253</v>
      </c>
      <c r="AR13" s="17">
        <v>105.86267155266945</v>
      </c>
      <c r="AS13" s="18"/>
      <c r="AT13" s="17"/>
      <c r="AU13" s="17"/>
      <c r="AV13" s="17"/>
    </row>
    <row r="14" spans="1:48" s="9" customFormat="1">
      <c r="A14" s="9" t="s">
        <v>40</v>
      </c>
      <c r="B14" s="48">
        <v>-21.9</v>
      </c>
      <c r="C14" s="48">
        <v>82.2</v>
      </c>
      <c r="D14" s="48">
        <v>34.9</v>
      </c>
      <c r="E14" s="48">
        <v>-0.3</v>
      </c>
      <c r="F14" s="48">
        <v>-59</v>
      </c>
      <c r="G14" s="48">
        <v>-73.5</v>
      </c>
      <c r="H14" s="48">
        <v>75.900000000000006</v>
      </c>
      <c r="I14" s="48">
        <v>-109.5</v>
      </c>
      <c r="J14" s="19">
        <v>-16.3</v>
      </c>
      <c r="K14" s="19">
        <v>-29.6</v>
      </c>
      <c r="L14" s="19">
        <v>51</v>
      </c>
      <c r="M14" s="9">
        <v>-124.9</v>
      </c>
      <c r="N14" s="9">
        <v>-18</v>
      </c>
      <c r="O14" s="9">
        <v>-43.2</v>
      </c>
      <c r="P14" s="9">
        <v>38.5</v>
      </c>
      <c r="Q14" s="9">
        <v>-99.9</v>
      </c>
      <c r="R14" s="9">
        <v>-71.900000000000006</v>
      </c>
      <c r="S14" s="17">
        <v>-3</v>
      </c>
      <c r="T14" s="17">
        <v>59.6</v>
      </c>
      <c r="U14" s="17">
        <v>-105.132542856447</v>
      </c>
      <c r="V14" s="19">
        <v>-19.7</v>
      </c>
      <c r="W14" s="19">
        <v>75.400000000000006</v>
      </c>
      <c r="X14" s="19">
        <v>34.5</v>
      </c>
      <c r="Y14" s="19">
        <v>-45.647680293982546</v>
      </c>
      <c r="Z14" s="19">
        <v>-0.26341942359040676</v>
      </c>
      <c r="AA14" s="19">
        <v>-39.867869564924888</v>
      </c>
      <c r="AB14" s="17">
        <v>13.7575530982846</v>
      </c>
      <c r="AC14" s="19">
        <v>7.6430303825646551</v>
      </c>
      <c r="AD14" s="19">
        <v>12.468144611598285</v>
      </c>
      <c r="AE14" s="19">
        <v>-33.609686920475625</v>
      </c>
      <c r="AF14" s="19">
        <v>-19.09310761789601</v>
      </c>
      <c r="AG14" s="19">
        <v>-43.967216926591455</v>
      </c>
      <c r="AH14" s="19">
        <v>-145.88055612795307</v>
      </c>
      <c r="AI14" s="17">
        <v>-72.429417915650049</v>
      </c>
      <c r="AJ14" s="17">
        <v>-77.321906802356708</v>
      </c>
      <c r="AK14" s="17">
        <v>-56.5</v>
      </c>
      <c r="AL14" s="17">
        <v>-103.9</v>
      </c>
      <c r="AM14" s="17">
        <v>-147.4</v>
      </c>
      <c r="AN14" s="17">
        <v>-114.6</v>
      </c>
      <c r="AO14" s="17">
        <v>-14.865589383941401</v>
      </c>
      <c r="AP14" s="17">
        <v>-146.20614206454638</v>
      </c>
      <c r="AQ14" s="17">
        <v>-86.173495013274021</v>
      </c>
      <c r="AR14" s="17">
        <v>-223.72383513416011</v>
      </c>
      <c r="AS14" s="18"/>
      <c r="AT14" s="17"/>
      <c r="AU14" s="17"/>
      <c r="AV14" s="17"/>
    </row>
    <row r="15" spans="1:48" s="9" customFormat="1">
      <c r="A15" s="9" t="s">
        <v>41</v>
      </c>
      <c r="B15" s="48">
        <v>10.8</v>
      </c>
      <c r="C15" s="48">
        <v>-22.2</v>
      </c>
      <c r="D15" s="48">
        <v>-24.2</v>
      </c>
      <c r="E15" s="48">
        <v>-17.7</v>
      </c>
      <c r="F15" s="48">
        <v>-58.5</v>
      </c>
      <c r="G15" s="48">
        <v>-9</v>
      </c>
      <c r="H15" s="48">
        <v>-53</v>
      </c>
      <c r="I15" s="48">
        <v>-9.6</v>
      </c>
      <c r="J15" s="9">
        <f>-11.7</f>
        <v>-11.7</v>
      </c>
      <c r="K15" s="9">
        <v>-81.8</v>
      </c>
      <c r="L15" s="9">
        <v>-53.1</v>
      </c>
      <c r="M15" s="9">
        <v>-14.4</v>
      </c>
      <c r="N15" s="9">
        <v>-11.5</v>
      </c>
      <c r="O15" s="9">
        <v>-53.3</v>
      </c>
      <c r="P15" s="9">
        <v>-50.5</v>
      </c>
      <c r="Q15" s="9">
        <v>-29.5</v>
      </c>
      <c r="R15" s="9">
        <v>-16.7</v>
      </c>
      <c r="S15" s="17">
        <v>-71.5</v>
      </c>
      <c r="T15" s="17">
        <v>-59.7</v>
      </c>
      <c r="U15" s="17">
        <v>-10.316339160198801</v>
      </c>
      <c r="V15" s="19">
        <v>-7.8</v>
      </c>
      <c r="W15" s="19">
        <v>-48.5</v>
      </c>
      <c r="X15" s="19">
        <v>-26</v>
      </c>
      <c r="Y15" s="19">
        <v>-15.181442351860357</v>
      </c>
      <c r="Z15" s="19">
        <v>-11.458744926182694</v>
      </c>
      <c r="AA15" s="19">
        <v>-2.3008456616949564</v>
      </c>
      <c r="AB15" s="17">
        <v>-40.303033872372396</v>
      </c>
      <c r="AC15" s="19">
        <v>-7.0111741347214727</v>
      </c>
      <c r="AD15" s="19">
        <v>-1.2717245292587105</v>
      </c>
      <c r="AE15" s="19">
        <v>-3.1198865495800154</v>
      </c>
      <c r="AF15" s="19">
        <v>-6.6626360338573161</v>
      </c>
      <c r="AG15" s="19">
        <v>-2.4768492234882804</v>
      </c>
      <c r="AH15" s="19">
        <v>-8.3637377422756636</v>
      </c>
      <c r="AI15" s="17">
        <v>-10.073196235622168</v>
      </c>
      <c r="AJ15" s="17">
        <v>-11.301553294054631</v>
      </c>
      <c r="AK15" s="17">
        <v>-138.30000000000001</v>
      </c>
      <c r="AL15" s="17">
        <v>-156.19999999999999</v>
      </c>
      <c r="AM15" s="17">
        <v>-129.80000000000001</v>
      </c>
      <c r="AN15" s="17">
        <v>-177.4</v>
      </c>
      <c r="AO15" s="17">
        <v>-92.561893677543509</v>
      </c>
      <c r="AP15" s="17">
        <v>-68.252603846883744</v>
      </c>
      <c r="AQ15" s="17">
        <v>-35.301714859725912</v>
      </c>
      <c r="AR15" s="17">
        <v>-14.775905168112702</v>
      </c>
      <c r="AS15" s="18"/>
      <c r="AT15" s="17"/>
      <c r="AU15" s="17"/>
      <c r="AV15" s="17"/>
    </row>
    <row r="16" spans="1:48" s="9" customFormat="1">
      <c r="A16" s="9" t="s">
        <v>42</v>
      </c>
      <c r="B16" s="48">
        <v>9.4</v>
      </c>
      <c r="C16" s="48">
        <v>-2.1</v>
      </c>
      <c r="D16" s="48">
        <v>9.1</v>
      </c>
      <c r="E16" s="48">
        <v>5.4</v>
      </c>
      <c r="F16" s="48">
        <v>1.7</v>
      </c>
      <c r="G16" s="48">
        <v>4.9000000000000004</v>
      </c>
      <c r="H16" s="48">
        <v>18.100000000000001</v>
      </c>
      <c r="I16" s="48">
        <v>24.2</v>
      </c>
      <c r="J16" s="9">
        <f>-2.8</f>
        <v>-2.8</v>
      </c>
      <c r="K16" s="9">
        <v>19</v>
      </c>
      <c r="L16" s="9">
        <v>-0.1</v>
      </c>
      <c r="M16" s="9">
        <v>0</v>
      </c>
      <c r="N16" s="9">
        <v>-0.6</v>
      </c>
      <c r="O16" s="9">
        <v>-0.9</v>
      </c>
      <c r="P16" s="9">
        <v>-0.9</v>
      </c>
      <c r="Q16" s="9">
        <v>2.2000000000000002</v>
      </c>
      <c r="R16" s="9">
        <v>-0.7</v>
      </c>
      <c r="S16" s="17">
        <v>-1.3</v>
      </c>
      <c r="T16" s="17">
        <v>1.2</v>
      </c>
      <c r="U16" s="17">
        <v>-0.342182613440631</v>
      </c>
      <c r="V16" s="19">
        <v>-1.4</v>
      </c>
      <c r="W16" s="19">
        <v>-0.5</v>
      </c>
      <c r="X16" s="19">
        <v>-2.6</v>
      </c>
      <c r="Y16" s="19">
        <v>-2.9627928341754708</v>
      </c>
      <c r="Z16" s="19">
        <v>-0.69446938946561787</v>
      </c>
      <c r="AA16" s="19">
        <v>0</v>
      </c>
      <c r="AB16" s="17">
        <v>2.8326365168627903</v>
      </c>
      <c r="AC16" s="19">
        <v>11.47062111469163</v>
      </c>
      <c r="AD16" s="19">
        <v>40.210094136458402</v>
      </c>
      <c r="AE16" s="19">
        <v>-6.8506599760008724</v>
      </c>
      <c r="AF16" s="19">
        <v>-6.0943168077388155</v>
      </c>
      <c r="AG16" s="19">
        <v>-4.9034070921849207</v>
      </c>
      <c r="AH16" s="19">
        <v>4.8970290548976347</v>
      </c>
      <c r="AI16" s="17">
        <v>-2.3353084698501223</v>
      </c>
      <c r="AJ16" s="17">
        <v>-2.4852704874129619</v>
      </c>
      <c r="AK16" s="17">
        <v>30</v>
      </c>
      <c r="AL16" s="17">
        <v>40.4</v>
      </c>
      <c r="AM16" s="17">
        <v>-2.4</v>
      </c>
      <c r="AN16" s="17">
        <v>1.4</v>
      </c>
      <c r="AO16" s="17">
        <v>-4.8105047517133999</v>
      </c>
      <c r="AP16" s="17">
        <v>-9.7790776856182795</v>
      </c>
      <c r="AQ16" s="17">
        <v>2.1645021645021649</v>
      </c>
      <c r="AR16" s="17">
        <v>39.415206773121419</v>
      </c>
      <c r="AS16" s="18"/>
      <c r="AT16" s="17"/>
      <c r="AU16" s="17"/>
      <c r="AV16" s="17"/>
    </row>
    <row r="17" spans="1:48" s="9" customFormat="1">
      <c r="A17" s="9" t="s">
        <v>43</v>
      </c>
      <c r="B17" s="48">
        <v>-4.4000000000000004</v>
      </c>
      <c r="C17" s="48">
        <v>6.7</v>
      </c>
      <c r="D17" s="48">
        <v>-12</v>
      </c>
      <c r="E17" s="48">
        <v>13.4</v>
      </c>
      <c r="F17" s="48">
        <v>-9.1999999999999993</v>
      </c>
      <c r="G17" s="48">
        <v>0.6</v>
      </c>
      <c r="H17" s="48">
        <v>1.1000000000000001</v>
      </c>
      <c r="I17" s="48">
        <v>-0.1</v>
      </c>
      <c r="J17" s="9">
        <v>1.7</v>
      </c>
      <c r="K17" s="9">
        <v>-4.5</v>
      </c>
      <c r="L17" s="9">
        <v>-0.5</v>
      </c>
      <c r="M17" s="9">
        <v>-0.2</v>
      </c>
      <c r="N17" s="9">
        <v>-1.1000000000000001</v>
      </c>
      <c r="O17" s="9">
        <v>-1.9</v>
      </c>
      <c r="P17" s="9">
        <v>-0.2</v>
      </c>
      <c r="Q17" s="9">
        <v>-0.6</v>
      </c>
      <c r="R17" s="9">
        <v>-0.6</v>
      </c>
      <c r="S17" s="17">
        <v>0.2</v>
      </c>
      <c r="T17" s="17">
        <v>-1.8</v>
      </c>
      <c r="U17" s="17">
        <v>-4.61554755940469</v>
      </c>
      <c r="V17" s="19">
        <v>-0.8</v>
      </c>
      <c r="W17" s="19">
        <v>-0.1</v>
      </c>
      <c r="X17" s="19">
        <v>-0.3</v>
      </c>
      <c r="Y17" s="19">
        <v>-4.6546647849275757E-2</v>
      </c>
      <c r="Z17" s="17">
        <v>-0.5600838477341199</v>
      </c>
      <c r="AA17" s="17">
        <v>-0.59280217520919365</v>
      </c>
      <c r="AB17" s="17">
        <v>-0.37344654605480704</v>
      </c>
      <c r="AC17" s="17">
        <v>-0.87969606647257592</v>
      </c>
      <c r="AD17" s="17">
        <v>-0.80940337496281245</v>
      </c>
      <c r="AE17" s="17">
        <v>0.65112836808592078</v>
      </c>
      <c r="AF17" s="17">
        <v>0.42181029834665651</v>
      </c>
      <c r="AG17" s="17">
        <v>-1.1592525650090266</v>
      </c>
      <c r="AH17" s="17">
        <v>-2.6876960673193047</v>
      </c>
      <c r="AI17" s="17">
        <v>-1.5933486699419177</v>
      </c>
      <c r="AJ17" s="17">
        <v>-0.81897347858754443</v>
      </c>
      <c r="AK17" s="17">
        <v>5.9</v>
      </c>
      <c r="AL17" s="17">
        <v>-3.4</v>
      </c>
      <c r="AM17" s="17">
        <v>-3.4</v>
      </c>
      <c r="AN17" s="17">
        <v>-2.8</v>
      </c>
      <c r="AO17" s="17">
        <v>-5.8592597710003798</v>
      </c>
      <c r="AP17" s="17">
        <v>-1.4843028110403225</v>
      </c>
      <c r="AQ17" s="17">
        <v>-2.3839966877764027</v>
      </c>
      <c r="AR17" s="17">
        <v>-2.345687083014468</v>
      </c>
      <c r="AS17" s="18"/>
      <c r="AT17" s="17"/>
      <c r="AU17" s="17"/>
      <c r="AV17" s="17"/>
    </row>
    <row r="18" spans="1:48" s="9" customFormat="1">
      <c r="B18" s="48"/>
      <c r="C18" s="48"/>
      <c r="D18" s="48"/>
      <c r="E18" s="48"/>
      <c r="F18" s="48"/>
      <c r="G18" s="48"/>
      <c r="H18" s="48"/>
      <c r="I18" s="48"/>
      <c r="V18" s="20"/>
      <c r="W18" s="20"/>
      <c r="X18" s="20"/>
      <c r="Y18" s="20"/>
      <c r="Z18" s="19"/>
      <c r="AA18" s="19"/>
      <c r="AB18" s="19"/>
      <c r="AC18" s="19"/>
      <c r="AD18" s="19"/>
      <c r="AE18" s="19"/>
      <c r="AF18" s="19"/>
      <c r="AG18" s="19"/>
      <c r="AH18" s="19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8"/>
      <c r="AT18" s="17"/>
      <c r="AU18" s="17"/>
      <c r="AV18" s="17"/>
    </row>
    <row r="19" spans="1:48" s="21" customFormat="1">
      <c r="A19" s="21" t="s">
        <v>44</v>
      </c>
      <c r="B19" s="49">
        <v>201.7</v>
      </c>
      <c r="C19" s="49">
        <v>288.8</v>
      </c>
      <c r="D19" s="49">
        <v>215.5</v>
      </c>
      <c r="E19" s="49">
        <v>125.9</v>
      </c>
      <c r="F19" s="49">
        <v>42.8</v>
      </c>
      <c r="G19" s="49">
        <v>108.4</v>
      </c>
      <c r="H19" s="49">
        <v>225.5</v>
      </c>
      <c r="I19" s="49">
        <v>149.69999999999999</v>
      </c>
      <c r="J19" s="21">
        <v>187.3</v>
      </c>
      <c r="K19" s="21">
        <v>155.69999999999999</v>
      </c>
      <c r="L19" s="21">
        <v>265.8</v>
      </c>
      <c r="M19" s="21">
        <v>107.5</v>
      </c>
      <c r="N19" s="21">
        <v>209.1</v>
      </c>
      <c r="O19" s="21">
        <v>112.8</v>
      </c>
      <c r="P19" s="21">
        <v>191.8</v>
      </c>
      <c r="Q19" s="21">
        <v>89.7</v>
      </c>
      <c r="R19" s="21">
        <v>132.6</v>
      </c>
      <c r="S19" s="22">
        <v>162.30000000000001</v>
      </c>
      <c r="T19" s="22">
        <v>247.8</v>
      </c>
      <c r="U19" s="22">
        <v>163.16455824089999</v>
      </c>
      <c r="V19" s="23">
        <v>166.6</v>
      </c>
      <c r="W19" s="23">
        <v>213.3</v>
      </c>
      <c r="X19" s="23">
        <v>150.1</v>
      </c>
      <c r="Y19" s="23">
        <v>61.632981166743228</v>
      </c>
      <c r="Z19" s="23">
        <v>144.94055102553972</v>
      </c>
      <c r="AA19" s="23">
        <v>47.187518921428136</v>
      </c>
      <c r="AB19" s="23">
        <v>85.180838336881493</v>
      </c>
      <c r="AC19" s="23">
        <v>160.91677481129369</v>
      </c>
      <c r="AD19" s="23">
        <v>147.21850246439237</v>
      </c>
      <c r="AE19" s="23">
        <v>64.514017672084648</v>
      </c>
      <c r="AF19" s="23">
        <v>105.82829504232166</v>
      </c>
      <c r="AG19" s="23">
        <v>70.33245967610884</v>
      </c>
      <c r="AH19" s="23">
        <v>-1.2121359046776323</v>
      </c>
      <c r="AI19" s="22">
        <v>62.06576042755897</v>
      </c>
      <c r="AJ19" s="22">
        <v>24.959828602035348</v>
      </c>
      <c r="AK19" s="22">
        <v>502.7</v>
      </c>
      <c r="AL19" s="22">
        <v>759</v>
      </c>
      <c r="AM19" s="22">
        <v>620.9</v>
      </c>
      <c r="AN19" s="22">
        <v>632.4</v>
      </c>
      <c r="AO19" s="22">
        <v>693.15110741429999</v>
      </c>
      <c r="AP19" s="22">
        <v>233.347101441186</v>
      </c>
      <c r="AQ19" s="22">
        <v>471.67013465356007</v>
      </c>
      <c r="AR19" s="22">
        <v>258.80221779300427</v>
      </c>
      <c r="AS19" s="18"/>
      <c r="AT19" s="17"/>
      <c r="AU19" s="17"/>
      <c r="AV19" s="17"/>
    </row>
    <row r="20" spans="1:48" s="9" customFormat="1">
      <c r="A20" s="21"/>
      <c r="B20" s="49"/>
      <c r="C20" s="49"/>
      <c r="D20" s="49"/>
      <c r="E20" s="49"/>
      <c r="F20" s="49"/>
      <c r="G20" s="49"/>
      <c r="H20" s="49"/>
      <c r="I20" s="49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8"/>
      <c r="AT20" s="17"/>
      <c r="AU20" s="17"/>
      <c r="AV20" s="17"/>
    </row>
    <row r="21" spans="1:48" s="9" customFormat="1">
      <c r="A21" s="9" t="s">
        <v>45</v>
      </c>
      <c r="B21" s="48">
        <v>0.2</v>
      </c>
      <c r="C21" s="48">
        <v>0.1</v>
      </c>
      <c r="D21" s="48">
        <v>4.4000000000000004</v>
      </c>
      <c r="E21" s="48">
        <v>0.4</v>
      </c>
      <c r="F21" s="48">
        <v>3.6</v>
      </c>
      <c r="G21" s="48">
        <v>1</v>
      </c>
      <c r="H21" s="48">
        <v>2</v>
      </c>
      <c r="I21" s="48">
        <v>2.6</v>
      </c>
      <c r="J21" s="19">
        <v>0</v>
      </c>
      <c r="K21" s="19">
        <v>3.5</v>
      </c>
      <c r="L21" s="19">
        <v>0.5</v>
      </c>
      <c r="M21" s="19">
        <v>1.8</v>
      </c>
      <c r="N21" s="19">
        <v>0.3</v>
      </c>
      <c r="O21" s="19">
        <v>2.5</v>
      </c>
      <c r="P21" s="19">
        <v>2</v>
      </c>
      <c r="Q21" s="9">
        <v>0.6</v>
      </c>
      <c r="R21" s="9">
        <v>0.4</v>
      </c>
      <c r="S21" s="17">
        <v>5.0999999999999996</v>
      </c>
      <c r="T21" s="17">
        <v>0</v>
      </c>
      <c r="U21" s="17">
        <v>11.530682433795501</v>
      </c>
      <c r="V21" s="19">
        <v>0.4</v>
      </c>
      <c r="W21" s="19">
        <v>0.3</v>
      </c>
      <c r="X21" s="19">
        <v>0.2</v>
      </c>
      <c r="Y21" s="19">
        <v>1.8259072117593018</v>
      </c>
      <c r="Z21" s="19">
        <v>3.2687955745536841</v>
      </c>
      <c r="AA21" s="19">
        <v>6.7276188938449014E-2</v>
      </c>
      <c r="AB21" s="19">
        <v>1.65604642425462</v>
      </c>
      <c r="AC21" s="19">
        <v>0.78982030980397866</v>
      </c>
      <c r="AD21" s="19">
        <v>1.6650413939778992</v>
      </c>
      <c r="AE21" s="19">
        <v>0.28362604996181956</v>
      </c>
      <c r="AF21" s="19">
        <v>0.471584038694075</v>
      </c>
      <c r="AG21" s="19">
        <v>0.74179748317669325</v>
      </c>
      <c r="AH21" s="19">
        <v>5.6849173929380958</v>
      </c>
      <c r="AI21" s="17">
        <v>1.3128848611595214</v>
      </c>
      <c r="AJ21" s="17">
        <v>1.7354043920728439</v>
      </c>
      <c r="AK21" s="17">
        <v>7</v>
      </c>
      <c r="AL21" s="17">
        <v>6.6</v>
      </c>
      <c r="AM21" s="17">
        <v>6.5</v>
      </c>
      <c r="AN21" s="17">
        <v>6.2</v>
      </c>
      <c r="AO21" s="17">
        <v>12.3611186091899</v>
      </c>
      <c r="AP21" s="17">
        <v>5.4588687080677385</v>
      </c>
      <c r="AQ21" s="17">
        <v>5.8597019922986773</v>
      </c>
      <c r="AR21" s="17">
        <v>8.4433743817786873</v>
      </c>
      <c r="AS21" s="18"/>
      <c r="AT21" s="17"/>
      <c r="AU21" s="17"/>
      <c r="AV21" s="17"/>
    </row>
    <row r="22" spans="1:48" s="9" customFormat="1">
      <c r="A22" s="9" t="s">
        <v>46</v>
      </c>
      <c r="B22" s="48">
        <v>-45.1</v>
      </c>
      <c r="C22" s="48">
        <v>-56.4</v>
      </c>
      <c r="D22" s="48">
        <v>-36.299999999999997</v>
      </c>
      <c r="E22" s="48">
        <v>-97.8</v>
      </c>
      <c r="F22" s="48">
        <v>-80.7</v>
      </c>
      <c r="G22" s="48">
        <v>-62.3</v>
      </c>
      <c r="H22" s="48">
        <v>-75.099999999999994</v>
      </c>
      <c r="I22" s="48">
        <v>-93.4</v>
      </c>
      <c r="J22" s="19">
        <v>-61.1</v>
      </c>
      <c r="K22" s="19">
        <v>-72.8</v>
      </c>
      <c r="L22" s="19">
        <v>-65.7</v>
      </c>
      <c r="M22" s="19">
        <v>-77.8</v>
      </c>
      <c r="N22" s="19">
        <v>-119.2</v>
      </c>
      <c r="O22" s="19">
        <v>-70.5</v>
      </c>
      <c r="P22" s="19">
        <v>-78.599999999999994</v>
      </c>
      <c r="Q22" s="9">
        <v>-70.3</v>
      </c>
      <c r="R22" s="9">
        <v>-58.3</v>
      </c>
      <c r="S22" s="17">
        <v>-69.3</v>
      </c>
      <c r="T22" s="17">
        <v>-57</v>
      </c>
      <c r="U22" s="17">
        <v>-69.699167827794994</v>
      </c>
      <c r="V22" s="19">
        <v>-50</v>
      </c>
      <c r="W22" s="19">
        <v>-50.7</v>
      </c>
      <c r="X22" s="19">
        <v>-41.2</v>
      </c>
      <c r="Y22" s="19">
        <v>-60.277905374368395</v>
      </c>
      <c r="Z22" s="19">
        <v>-48.181807296718034</v>
      </c>
      <c r="AA22" s="19">
        <v>-55.354848258555847</v>
      </c>
      <c r="AB22" s="19">
        <v>-50.825358882858502</v>
      </c>
      <c r="AC22" s="19">
        <v>-41.374433152039195</v>
      </c>
      <c r="AD22" s="19">
        <v>-60.046374680462826</v>
      </c>
      <c r="AE22" s="19">
        <v>-43.885676884476929</v>
      </c>
      <c r="AF22" s="19">
        <v>-67.666263603385744</v>
      </c>
      <c r="AG22" s="19">
        <v>-57.885349365177881</v>
      </c>
      <c r="AH22" s="19">
        <v>-77.310028000339386</v>
      </c>
      <c r="AI22" s="17">
        <v>-53.23573835250378</v>
      </c>
      <c r="AJ22" s="17">
        <v>-61.1140867702196</v>
      </c>
      <c r="AK22" s="17">
        <v>-315.8</v>
      </c>
      <c r="AL22" s="17">
        <v>-292.7</v>
      </c>
      <c r="AM22" s="17">
        <v>-346.2</v>
      </c>
      <c r="AN22" s="17">
        <v>-254.9</v>
      </c>
      <c r="AO22" s="17">
        <v>-211.57922354043001</v>
      </c>
      <c r="AP22" s="17">
        <v>-215.79834559439152</v>
      </c>
      <c r="AQ22" s="17">
        <v>-210.55463873143432</v>
      </c>
      <c r="AR22" s="17">
        <v>-251.7149005089052</v>
      </c>
      <c r="AS22" s="18"/>
      <c r="AT22" s="17"/>
      <c r="AU22" s="17"/>
      <c r="AV22" s="17"/>
    </row>
    <row r="23" spans="1:48" s="9" customFormat="1">
      <c r="A23" s="9" t="s">
        <v>47</v>
      </c>
      <c r="B23" s="48">
        <v>-1.4</v>
      </c>
      <c r="C23" s="48">
        <v>0</v>
      </c>
      <c r="D23" s="48">
        <v>93.2</v>
      </c>
      <c r="E23" s="48">
        <v>23.2</v>
      </c>
      <c r="F23" s="48">
        <v>0.1</v>
      </c>
      <c r="G23" s="48">
        <v>1.2</v>
      </c>
      <c r="H23" s="48">
        <v>1</v>
      </c>
      <c r="I23" s="48">
        <v>14.2</v>
      </c>
      <c r="J23" s="19">
        <v>0.3</v>
      </c>
      <c r="K23" s="19">
        <v>16.899999999999999</v>
      </c>
      <c r="L23" s="19">
        <v>13.4</v>
      </c>
      <c r="M23" s="19">
        <v>0.1</v>
      </c>
      <c r="N23" s="19">
        <v>0</v>
      </c>
      <c r="O23" s="19">
        <v>27.1</v>
      </c>
      <c r="P23" s="19">
        <v>1.8</v>
      </c>
      <c r="Q23" s="9">
        <v>0.2</v>
      </c>
      <c r="R23" s="9">
        <v>6.9</v>
      </c>
      <c r="S23" s="17">
        <v>25.5</v>
      </c>
      <c r="T23" s="17">
        <v>2.1</v>
      </c>
      <c r="U23" s="17">
        <v>0.97051359309999996</v>
      </c>
      <c r="V23" s="19">
        <v>1</v>
      </c>
      <c r="W23" s="19">
        <v>16.8</v>
      </c>
      <c r="X23" s="19">
        <v>0</v>
      </c>
      <c r="Y23" s="19">
        <v>1.0564997703261367</v>
      </c>
      <c r="Z23" s="19">
        <v>1.209334626483231</v>
      </c>
      <c r="AA23" s="19">
        <v>9.6339502559858978</v>
      </c>
      <c r="AB23" s="19">
        <v>42.435247407042503</v>
      </c>
      <c r="AC23" s="19">
        <v>7.8131455262147433</v>
      </c>
      <c r="AD23" s="19">
        <v>20.072270662835937</v>
      </c>
      <c r="AE23" s="19">
        <v>2.2253736227773535</v>
      </c>
      <c r="AF23" s="19">
        <v>-5.9008464328899635</v>
      </c>
      <c r="AG23" s="19">
        <v>7.5437032187460312E-2</v>
      </c>
      <c r="AH23" s="19">
        <v>4.4606601292136867</v>
      </c>
      <c r="AI23" s="17">
        <v>4.2174973858487279</v>
      </c>
      <c r="AJ23" s="17">
        <v>9.6411355115157998E-2</v>
      </c>
      <c r="AK23" s="17">
        <v>25.5</v>
      </c>
      <c r="AL23" s="17">
        <v>44.9</v>
      </c>
      <c r="AM23" s="17">
        <v>29</v>
      </c>
      <c r="AN23" s="17">
        <v>34.700000000000003</v>
      </c>
      <c r="AO23" s="17">
        <v>17.052327629600001</v>
      </c>
      <c r="AP23" s="17">
        <v>43.972359593208225</v>
      </c>
      <c r="AQ23" s="17">
        <v>7.4023582310875131</v>
      </c>
      <c r="AR23" s="17">
        <v>29.040090676723665</v>
      </c>
      <c r="AS23" s="18"/>
      <c r="AT23" s="24"/>
      <c r="AU23" s="17"/>
      <c r="AV23" s="17"/>
    </row>
    <row r="24" spans="1:48" s="9" customFormat="1">
      <c r="A24" s="9" t="s">
        <v>48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9">
        <v>0</v>
      </c>
      <c r="R24" s="9">
        <v>0</v>
      </c>
      <c r="S24" s="17">
        <v>0</v>
      </c>
      <c r="T24" s="17">
        <v>0</v>
      </c>
      <c r="U24" s="17">
        <v>0</v>
      </c>
      <c r="V24" s="19">
        <v>0</v>
      </c>
      <c r="W24" s="19">
        <v>52.3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142.50788605201635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7">
        <v>1.0340420587893577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52.29</v>
      </c>
      <c r="AP24" s="17">
        <v>0</v>
      </c>
      <c r="AQ24" s="17">
        <v>141.31448661835404</v>
      </c>
      <c r="AR24" s="17">
        <v>4.4903400121277564</v>
      </c>
      <c r="AS24" s="18"/>
      <c r="AT24" s="17"/>
      <c r="AU24" s="17"/>
      <c r="AV24" s="17"/>
    </row>
    <row r="25" spans="1:48" s="9" customFormat="1">
      <c r="A25" s="9" t="s">
        <v>49</v>
      </c>
      <c r="B25" s="48">
        <v>-1</v>
      </c>
      <c r="C25" s="48">
        <v>0</v>
      </c>
      <c r="D25" s="48">
        <v>0</v>
      </c>
      <c r="E25" s="48">
        <v>0</v>
      </c>
      <c r="F25" s="48">
        <v>-0.1</v>
      </c>
      <c r="G25" s="48">
        <v>-0.1</v>
      </c>
      <c r="H25" s="48">
        <v>0</v>
      </c>
      <c r="I25" s="48">
        <v>-0.1</v>
      </c>
      <c r="J25" s="19">
        <v>-51.3</v>
      </c>
      <c r="K25" s="19">
        <v>-0.1</v>
      </c>
      <c r="L25" s="19">
        <v>-15.6</v>
      </c>
      <c r="M25" s="19">
        <v>-21.7</v>
      </c>
      <c r="N25" s="19">
        <v>-216.7</v>
      </c>
      <c r="O25" s="19">
        <v>-4.2</v>
      </c>
      <c r="P25" s="19">
        <v>-10.5</v>
      </c>
      <c r="Q25" s="9">
        <v>0</v>
      </c>
      <c r="R25" s="9">
        <v>-10.199999999999999</v>
      </c>
      <c r="S25" s="17">
        <v>-1</v>
      </c>
      <c r="T25" s="17">
        <v>-12.1</v>
      </c>
      <c r="U25" s="17">
        <v>-1.2209688180000001E-2</v>
      </c>
      <c r="V25" s="19">
        <v>-1.3</v>
      </c>
      <c r="W25" s="19">
        <v>-2.2999999999999998</v>
      </c>
      <c r="X25" s="19">
        <v>-0.8</v>
      </c>
      <c r="Y25" s="19">
        <v>-8.0385852090032142E-2</v>
      </c>
      <c r="Z25" s="19">
        <v>-0.98183603338242509</v>
      </c>
      <c r="AA25" s="19">
        <v>-100.40298437174131</v>
      </c>
      <c r="AB25" s="19">
        <v>-0.132501197917824</v>
      </c>
      <c r="AC25" s="19">
        <v>-0.15796406196079574</v>
      </c>
      <c r="AD25" s="19">
        <v>-7.2370303108330747</v>
      </c>
      <c r="AE25" s="19">
        <v>-3.7089560379622561</v>
      </c>
      <c r="AF25" s="19">
        <v>-0.65296251511487313</v>
      </c>
      <c r="AG25" s="19">
        <v>34.675889128835927</v>
      </c>
      <c r="AH25" s="19">
        <v>-37.358028582164629</v>
      </c>
      <c r="AI25" s="17">
        <v>-88.637155803415823</v>
      </c>
      <c r="AJ25" s="17">
        <v>-17.24692019282271</v>
      </c>
      <c r="AK25" s="17">
        <v>-0.1</v>
      </c>
      <c r="AL25" s="17">
        <v>-67.099999999999994</v>
      </c>
      <c r="AM25" s="17">
        <v>-253.1</v>
      </c>
      <c r="AN25" s="17">
        <v>-20.7</v>
      </c>
      <c r="AO25" s="17">
        <v>-2.7278226146</v>
      </c>
      <c r="AP25" s="17">
        <v>-21.969434800567097</v>
      </c>
      <c r="AQ25" s="17">
        <v>-93.013800196120641</v>
      </c>
      <c r="AR25" s="17">
        <v>-106.6679630231374</v>
      </c>
      <c r="AS25" s="18"/>
      <c r="AT25" s="17"/>
      <c r="AU25" s="17"/>
      <c r="AV25" s="17"/>
    </row>
    <row r="26" spans="1:48" s="9" customFormat="1">
      <c r="B26" s="48"/>
      <c r="C26" s="48"/>
      <c r="D26" s="48"/>
      <c r="E26" s="48"/>
      <c r="F26" s="48"/>
      <c r="G26" s="48"/>
      <c r="H26" s="48"/>
      <c r="I26" s="48"/>
      <c r="J26" s="19"/>
      <c r="K26" s="19"/>
      <c r="L26" s="19"/>
      <c r="M26" s="19"/>
      <c r="N26" s="19"/>
      <c r="O26" s="19"/>
      <c r="P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  <c r="AT26" s="17"/>
      <c r="AU26" s="17"/>
      <c r="AV26" s="17"/>
    </row>
    <row r="27" spans="1:48" s="21" customFormat="1">
      <c r="A27" s="21" t="s">
        <v>50</v>
      </c>
      <c r="B27" s="49">
        <v>-47.3</v>
      </c>
      <c r="C27" s="49">
        <v>-56.3</v>
      </c>
      <c r="D27" s="49">
        <v>61.3</v>
      </c>
      <c r="E27" s="49">
        <v>-74.3</v>
      </c>
      <c r="F27" s="49">
        <v>-76.900000000000006</v>
      </c>
      <c r="G27" s="49">
        <v>-60.2</v>
      </c>
      <c r="H27" s="49">
        <v>-72.099999999999994</v>
      </c>
      <c r="I27" s="49">
        <v>-76.599999999999994</v>
      </c>
      <c r="J27" s="23">
        <v>-112</v>
      </c>
      <c r="K27" s="23">
        <v>-52.5</v>
      </c>
      <c r="L27" s="23">
        <v>-67.2</v>
      </c>
      <c r="M27" s="23">
        <v>-97.6</v>
      </c>
      <c r="N27" s="23">
        <v>-335.6</v>
      </c>
      <c r="O27" s="23">
        <v>-45.2</v>
      </c>
      <c r="P27" s="23">
        <v>-85.4</v>
      </c>
      <c r="Q27" s="21">
        <v>-69.5</v>
      </c>
      <c r="R27" s="21">
        <v>-61.2</v>
      </c>
      <c r="S27" s="22">
        <v>-39.6</v>
      </c>
      <c r="T27" s="22">
        <v>-67</v>
      </c>
      <c r="U27" s="22">
        <v>-57.210181489100002</v>
      </c>
      <c r="V27" s="23">
        <v>-50</v>
      </c>
      <c r="W27" s="23">
        <v>16.399999999999999</v>
      </c>
      <c r="X27" s="23">
        <v>-41.8</v>
      </c>
      <c r="Y27" s="23">
        <v>-57.475884244372992</v>
      </c>
      <c r="Z27" s="23">
        <v>-44.685513129063544</v>
      </c>
      <c r="AA27" s="23">
        <v>-146.0566061853728</v>
      </c>
      <c r="AB27" s="23">
        <v>-6.8665662494792041</v>
      </c>
      <c r="AC27" s="23">
        <v>109.57845467403507</v>
      </c>
      <c r="AD27" s="23">
        <v>-45.546092934482061</v>
      </c>
      <c r="AE27" s="23">
        <v>-45.08563324970001</v>
      </c>
      <c r="AF27" s="23">
        <v>-73.748488512696497</v>
      </c>
      <c r="AG27" s="23">
        <v>-22.392225720977805</v>
      </c>
      <c r="AH27" s="23">
        <v>-104.52247906035224</v>
      </c>
      <c r="AI27" s="22">
        <v>-135.30846985012198</v>
      </c>
      <c r="AJ27" s="22">
        <v>-76.529191215854297</v>
      </c>
      <c r="AK27" s="22">
        <v>-283.39999999999998</v>
      </c>
      <c r="AL27" s="22">
        <v>-308.3</v>
      </c>
      <c r="AM27" s="22">
        <v>-563.70000000000005</v>
      </c>
      <c r="AN27" s="22">
        <v>-234.7</v>
      </c>
      <c r="AO27" s="22">
        <v>-132.60359991620001</v>
      </c>
      <c r="AP27" s="22">
        <v>-188.32538876299131</v>
      </c>
      <c r="AQ27" s="22">
        <v>-148.99189208581475</v>
      </c>
      <c r="AR27" s="22">
        <v>-316.40905846141254</v>
      </c>
      <c r="AS27" s="18"/>
      <c r="AT27" s="17"/>
      <c r="AU27" s="17"/>
      <c r="AV27" s="17"/>
    </row>
    <row r="28" spans="1:48" s="9" customFormat="1">
      <c r="A28" s="21"/>
      <c r="B28" s="49"/>
      <c r="C28" s="49"/>
      <c r="D28" s="49"/>
      <c r="E28" s="49"/>
      <c r="F28" s="49"/>
      <c r="G28" s="49"/>
      <c r="H28" s="49"/>
      <c r="I28" s="49"/>
      <c r="J28" s="23"/>
      <c r="K28" s="23"/>
      <c r="L28" s="23"/>
      <c r="M28" s="23"/>
      <c r="N28" s="23"/>
      <c r="O28" s="23"/>
      <c r="P28" s="23"/>
      <c r="Q28" s="21"/>
      <c r="R28" s="21"/>
      <c r="S28" s="21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8"/>
      <c r="AT28" s="17"/>
      <c r="AU28" s="17"/>
      <c r="AV28" s="17"/>
    </row>
    <row r="29" spans="1:48" s="9" customFormat="1">
      <c r="A29" s="9" t="s">
        <v>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19">
        <v>30</v>
      </c>
      <c r="K29" s="19">
        <v>120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>
        <v>0</v>
      </c>
      <c r="W29" s="19">
        <v>0</v>
      </c>
      <c r="X29" s="19">
        <v>0</v>
      </c>
      <c r="Y29" s="19">
        <v>-36.621497473587503</v>
      </c>
      <c r="Z29" s="19">
        <v>0</v>
      </c>
      <c r="AA29" s="19">
        <v>0</v>
      </c>
      <c r="AB29" s="19">
        <v>2.2676094320002171E-3</v>
      </c>
      <c r="AC29" s="19">
        <v>375.65069042446157</v>
      </c>
      <c r="AD29" s="19">
        <v>350.66820602147141</v>
      </c>
      <c r="AE29" s="19">
        <v>-2.3344605650703611</v>
      </c>
      <c r="AF29" s="19">
        <v>0</v>
      </c>
      <c r="AG29" s="19">
        <v>-0.12572838697910052</v>
      </c>
      <c r="AH29" s="19">
        <v>-0.40000484854361867</v>
      </c>
      <c r="AI29" s="17">
        <v>0</v>
      </c>
      <c r="AJ29" s="17">
        <v>341.78896625602567</v>
      </c>
      <c r="AK29" s="17">
        <v>0</v>
      </c>
      <c r="AL29" s="17">
        <v>150</v>
      </c>
      <c r="AM29" s="17">
        <v>0</v>
      </c>
      <c r="AN29" s="17">
        <v>0</v>
      </c>
      <c r="AO29" s="17">
        <v>0</v>
      </c>
      <c r="AP29" s="17">
        <v>318.17725136471716</v>
      </c>
      <c r="AQ29" s="17">
        <v>369.69936141206858</v>
      </c>
      <c r="AR29" s="17">
        <v>341.62404468336069</v>
      </c>
      <c r="AS29" s="18"/>
      <c r="AT29" s="17"/>
      <c r="AU29" s="17"/>
      <c r="AV29" s="17"/>
    </row>
    <row r="30" spans="1:48" s="9" customFormat="1">
      <c r="A30" s="9" t="s">
        <v>147</v>
      </c>
      <c r="B30" s="19">
        <v>0.4</v>
      </c>
      <c r="C30" s="19">
        <v>-130.5</v>
      </c>
      <c r="D30" s="19">
        <v>-209.6</v>
      </c>
      <c r="E30" s="19">
        <v>5.7</v>
      </c>
      <c r="F30" s="19">
        <v>74.900000000000006</v>
      </c>
      <c r="G30" s="48">
        <v>24.9</v>
      </c>
      <c r="H30" s="19">
        <v>4.5999999999999996</v>
      </c>
      <c r="I30" s="19">
        <v>132.9</v>
      </c>
      <c r="J30" s="19">
        <v>99</v>
      </c>
      <c r="K30" s="19">
        <v>-26.7</v>
      </c>
      <c r="L30" s="19">
        <v>-40.6</v>
      </c>
      <c r="M30" s="19">
        <v>152.69999999999999</v>
      </c>
      <c r="N30" s="19">
        <v>281.2</v>
      </c>
      <c r="O30" s="19">
        <v>63</v>
      </c>
      <c r="P30" s="19">
        <v>37.9</v>
      </c>
      <c r="Q30" s="19">
        <v>158.69776641728498</v>
      </c>
      <c r="R30" s="19">
        <v>128.69776641728498</v>
      </c>
      <c r="S30" s="19">
        <v>23.597766417285001</v>
      </c>
      <c r="T30" s="19">
        <v>-42</v>
      </c>
      <c r="U30" s="19">
        <v>30.972017002784998</v>
      </c>
      <c r="V30" s="19">
        <v>14</v>
      </c>
      <c r="W30" s="19">
        <v>-144.5</v>
      </c>
      <c r="X30" s="19">
        <v>-7.3</v>
      </c>
      <c r="Y30" s="19">
        <v>17.053284336242534</v>
      </c>
      <c r="Z30" s="19">
        <v>9.2675742663170411</v>
      </c>
      <c r="AA30" s="19">
        <v>119.88616868831613</v>
      </c>
      <c r="AB30" s="19">
        <v>11.498082778640091</v>
      </c>
      <c r="AC30" s="19">
        <v>-353.29270011616433</v>
      </c>
      <c r="AD30" s="19">
        <v>-340.84839496564905</v>
      </c>
      <c r="AE30" s="19">
        <v>62.866804843460237</v>
      </c>
      <c r="AF30" s="19">
        <v>-17.472793228536879</v>
      </c>
      <c r="AG30" s="19">
        <v>-27.961993264151957</v>
      </c>
      <c r="AH30" s="19">
        <v>121.60147395726003</v>
      </c>
      <c r="AI30" s="19">
        <v>233.04287208086436</v>
      </c>
      <c r="AJ30" s="19">
        <v>-214.57953936796997</v>
      </c>
      <c r="AK30" s="19">
        <v>110.2</v>
      </c>
      <c r="AL30" s="19">
        <v>164.6</v>
      </c>
      <c r="AM30" s="19">
        <v>534.79999999999995</v>
      </c>
      <c r="AN30" s="19">
        <v>266.09999999999997</v>
      </c>
      <c r="AO30" s="19">
        <v>-106.8509931331</v>
      </c>
      <c r="AP30" s="19">
        <v>-131.70497549648911</v>
      </c>
      <c r="AQ30" s="19">
        <v>-115.85467939059095</v>
      </c>
      <c r="AR30" s="19">
        <v>-118.71896100440335</v>
      </c>
      <c r="AS30" s="18"/>
      <c r="AT30" s="17"/>
      <c r="AU30" s="17"/>
      <c r="AV30" s="17"/>
    </row>
    <row r="31" spans="1:48" s="9" customFormat="1">
      <c r="A31" s="9" t="s">
        <v>136</v>
      </c>
      <c r="B31" s="48">
        <v>-47.8</v>
      </c>
      <c r="C31" s="48">
        <v>-51.2</v>
      </c>
      <c r="D31" s="48">
        <v>-42.4</v>
      </c>
      <c r="E31" s="48">
        <v>-43.7</v>
      </c>
      <c r="F31" s="48">
        <v>-41.2</v>
      </c>
      <c r="G31" s="19">
        <v>-36.799999999999997</v>
      </c>
      <c r="H31" s="48">
        <v>-35.299999999999997</v>
      </c>
      <c r="I31" s="48">
        <v>-34.5</v>
      </c>
      <c r="J31" s="19">
        <v>-32.299999999999997</v>
      </c>
      <c r="K31" s="19">
        <v>-28.6</v>
      </c>
      <c r="L31" s="19">
        <v>-26.9</v>
      </c>
      <c r="M31" s="19"/>
      <c r="N31" s="19"/>
      <c r="O31" s="19"/>
      <c r="P31" s="19"/>
      <c r="Q31" s="17"/>
      <c r="R31" s="17"/>
      <c r="S31" s="17"/>
      <c r="T31" s="17"/>
      <c r="U31" s="17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7"/>
      <c r="AJ31" s="17"/>
      <c r="AK31" s="17">
        <v>-156.9</v>
      </c>
      <c r="AL31" s="17">
        <v>-122.2</v>
      </c>
      <c r="AM31" s="17"/>
      <c r="AN31" s="17"/>
      <c r="AO31" s="17"/>
      <c r="AP31" s="17"/>
      <c r="AQ31" s="17"/>
      <c r="AR31" s="17"/>
      <c r="AS31" s="18"/>
      <c r="AT31" s="17"/>
      <c r="AU31" s="17"/>
      <c r="AV31" s="17"/>
    </row>
    <row r="32" spans="1:48" s="9" customFormat="1">
      <c r="A32" s="9" t="s">
        <v>52</v>
      </c>
      <c r="B32" s="48">
        <v>-13.5</v>
      </c>
      <c r="C32" s="48">
        <v>-12</v>
      </c>
      <c r="D32" s="48">
        <v>-14.4</v>
      </c>
      <c r="E32" s="48">
        <v>-15.1</v>
      </c>
      <c r="F32" s="48">
        <v>-12.9</v>
      </c>
      <c r="G32" s="48">
        <v>-11.4</v>
      </c>
      <c r="H32" s="48">
        <v>-20.3</v>
      </c>
      <c r="I32" s="48">
        <v>-19</v>
      </c>
      <c r="J32" s="19">
        <v>-17.399999999999999</v>
      </c>
      <c r="K32" s="19">
        <v>-18.5</v>
      </c>
      <c r="L32" s="19">
        <v>-13.6</v>
      </c>
      <c r="M32" s="19">
        <v>-9.6999999999999993</v>
      </c>
      <c r="N32" s="19">
        <v>-10.199999999999999</v>
      </c>
      <c r="O32" s="19">
        <v>-11.5</v>
      </c>
      <c r="P32" s="19">
        <v>-6.9</v>
      </c>
      <c r="Q32" s="9">
        <v>-8.4</v>
      </c>
      <c r="R32" s="9">
        <v>-7</v>
      </c>
      <c r="S32" s="17">
        <v>-7.5</v>
      </c>
      <c r="T32" s="17">
        <v>-4.7</v>
      </c>
      <c r="U32" s="17">
        <v>-6.4415779715000001</v>
      </c>
      <c r="V32" s="19">
        <v>-5.3</v>
      </c>
      <c r="W32" s="19">
        <v>-6.5</v>
      </c>
      <c r="X32" s="19">
        <v>-4.7</v>
      </c>
      <c r="Y32" s="19">
        <v>-13.987138263665594</v>
      </c>
      <c r="Z32" s="19">
        <v>-10.273357520025863</v>
      </c>
      <c r="AA32" s="19">
        <v>-17.855100544264367</v>
      </c>
      <c r="AB32" s="19">
        <v>-6.9620916537592805</v>
      </c>
      <c r="AC32" s="19">
        <v>-13.584909328628434</v>
      </c>
      <c r="AD32" s="19">
        <v>-15.785116837396778</v>
      </c>
      <c r="AE32" s="19">
        <v>-7.1124686375040911</v>
      </c>
      <c r="AF32" s="19">
        <v>-7.7992744860943173</v>
      </c>
      <c r="AG32" s="19">
        <v>-14.546774373481933</v>
      </c>
      <c r="AH32" s="19">
        <v>-19.697208451011527</v>
      </c>
      <c r="AI32" s="17">
        <v>-17.392819797838968</v>
      </c>
      <c r="AJ32" s="17">
        <v>-11.526513122656667</v>
      </c>
      <c r="AK32" s="17">
        <v>-62.4</v>
      </c>
      <c r="AL32" s="17">
        <v>-68.599999999999994</v>
      </c>
      <c r="AM32" s="17">
        <v>-38.4</v>
      </c>
      <c r="AN32" s="17">
        <v>-27.5</v>
      </c>
      <c r="AO32" s="17">
        <v>-22.872338666499999</v>
      </c>
      <c r="AP32" s="17">
        <v>-39.540517308744235</v>
      </c>
      <c r="AQ32" s="17">
        <v>-49.245413886297868</v>
      </c>
      <c r="AR32" s="17">
        <v>-67.969163773318428</v>
      </c>
      <c r="AS32" s="18"/>
      <c r="AT32" s="17"/>
      <c r="AU32" s="17"/>
      <c r="AV32" s="17"/>
    </row>
    <row r="33" spans="1:48" s="9" customFormat="1">
      <c r="A33" s="9" t="s">
        <v>53</v>
      </c>
      <c r="B33" s="48">
        <v>10.8</v>
      </c>
      <c r="C33" s="48">
        <v>-7.7</v>
      </c>
      <c r="D33" s="48">
        <v>-12.1</v>
      </c>
      <c r="E33" s="48">
        <v>8.1</v>
      </c>
      <c r="F33" s="48">
        <v>10.3</v>
      </c>
      <c r="G33" s="48">
        <v>-20.6</v>
      </c>
      <c r="H33" s="48">
        <v>3.3</v>
      </c>
      <c r="I33" s="48">
        <v>4.5</v>
      </c>
      <c r="J33" s="19">
        <v>-1.6</v>
      </c>
      <c r="K33" s="19">
        <v>-11.8</v>
      </c>
      <c r="L33" s="19">
        <v>1.8</v>
      </c>
      <c r="M33" s="19">
        <v>6.5</v>
      </c>
      <c r="N33" s="19">
        <v>1.6</v>
      </c>
      <c r="O33" s="19">
        <v>2</v>
      </c>
      <c r="P33" s="19">
        <v>4</v>
      </c>
      <c r="Q33" s="9">
        <v>-8.9</v>
      </c>
      <c r="R33" s="9">
        <v>-4.3</v>
      </c>
      <c r="S33" s="17">
        <v>-1.7</v>
      </c>
      <c r="T33" s="17">
        <v>-2.2000000000000002</v>
      </c>
      <c r="U33" s="17">
        <v>14.933791794499999</v>
      </c>
      <c r="V33" s="19">
        <v>5.2</v>
      </c>
      <c r="W33" s="19">
        <v>1.1000000000000001</v>
      </c>
      <c r="X33" s="19">
        <v>-7.1</v>
      </c>
      <c r="Y33" s="19">
        <v>-5.787781350482315</v>
      </c>
      <c r="Z33" s="19">
        <v>-3.651951099776094</v>
      </c>
      <c r="AA33" s="19">
        <v>7.1178207896879053</v>
      </c>
      <c r="AB33" s="19">
        <v>-9.3665340983752916</v>
      </c>
      <c r="AC33" s="19">
        <v>-7.8009944445254513</v>
      </c>
      <c r="AD33" s="19">
        <v>12.127269995508321</v>
      </c>
      <c r="AE33" s="19">
        <v>0</v>
      </c>
      <c r="AF33" s="19">
        <v>-6.6626360338573161</v>
      </c>
      <c r="AG33" s="19">
        <v>6.9150612838505294</v>
      </c>
      <c r="AH33" s="19">
        <v>5.5758251615171091</v>
      </c>
      <c r="AI33" s="17">
        <v>-18.914836760776115</v>
      </c>
      <c r="AJ33" s="17">
        <v>-1.3069094804499195</v>
      </c>
      <c r="AK33" s="17">
        <v>3.9</v>
      </c>
      <c r="AL33" s="17">
        <v>-7.1</v>
      </c>
      <c r="AM33" s="17">
        <v>14.1</v>
      </c>
      <c r="AN33" s="17">
        <v>-17.100000000000001</v>
      </c>
      <c r="AO33" s="17">
        <v>14.8489280925</v>
      </c>
      <c r="AP33" s="17">
        <v>-15.930072896549412</v>
      </c>
      <c r="AQ33" s="17">
        <v>-37.394465571261151</v>
      </c>
      <c r="AR33" s="17">
        <v>31.509138033819557</v>
      </c>
      <c r="AS33" s="18"/>
      <c r="AT33" s="17"/>
      <c r="AU33" s="17"/>
      <c r="AV33" s="17"/>
    </row>
    <row r="34" spans="1:48" s="9" customFormat="1">
      <c r="A34" s="9" t="s">
        <v>131</v>
      </c>
      <c r="B34" s="48">
        <v>-97.5</v>
      </c>
      <c r="C34" s="48">
        <v>-39.799999999999997</v>
      </c>
      <c r="D34" s="48">
        <v>-16.2</v>
      </c>
      <c r="E34" s="48">
        <v>0</v>
      </c>
      <c r="F34" s="48">
        <v>0</v>
      </c>
      <c r="G34" s="48">
        <v>0</v>
      </c>
      <c r="H34" s="48">
        <v>-132.9</v>
      </c>
      <c r="I34" s="48">
        <v>-134</v>
      </c>
      <c r="J34" s="19">
        <v>-135.5</v>
      </c>
      <c r="K34" s="19">
        <v>-137.5</v>
      </c>
      <c r="L34" s="19">
        <v>-137.9</v>
      </c>
      <c r="M34" s="19">
        <v>-135.19999999999999</v>
      </c>
      <c r="N34" s="19">
        <v>-130.69999999999999</v>
      </c>
      <c r="O34" s="19">
        <v>-134</v>
      </c>
      <c r="P34" s="19">
        <v>-132.5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>
        <v>0</v>
      </c>
      <c r="W34" s="19">
        <v>0</v>
      </c>
      <c r="X34" s="19">
        <v>0</v>
      </c>
      <c r="Y34" s="19">
        <v>0</v>
      </c>
      <c r="Z34" s="19">
        <v>-61.11330627297437</v>
      </c>
      <c r="AA34" s="19">
        <v>0</v>
      </c>
      <c r="AB34" s="19">
        <v>-3.4532894208794129E-4</v>
      </c>
      <c r="AC34" s="19">
        <v>-237.29847431018308</v>
      </c>
      <c r="AD34" s="19">
        <v>-45.598535183111295</v>
      </c>
      <c r="AE34" s="19">
        <v>0</v>
      </c>
      <c r="AF34" s="19">
        <v>-59.165659008464331</v>
      </c>
      <c r="AG34" s="19">
        <v>-25.321697137590849</v>
      </c>
      <c r="AH34" s="19">
        <v>-33.467072328149435</v>
      </c>
      <c r="AI34" s="17">
        <v>-2.3353084698501223</v>
      </c>
      <c r="AJ34" s="17">
        <v>0</v>
      </c>
      <c r="AK34" s="17">
        <v>-132.9</v>
      </c>
      <c r="AL34" s="17">
        <v>-544.9</v>
      </c>
      <c r="AM34" s="17">
        <v>-532.4</v>
      </c>
      <c r="AN34" s="17">
        <v>0</v>
      </c>
      <c r="AO34" s="17">
        <v>0</v>
      </c>
      <c r="AP34" s="17">
        <v>0</v>
      </c>
      <c r="AQ34" s="17">
        <v>-355.4925737246179</v>
      </c>
      <c r="AR34" s="17">
        <v>-105.58055874669621</v>
      </c>
      <c r="AS34" s="18"/>
      <c r="AT34" s="17"/>
      <c r="AU34" s="17"/>
      <c r="AV34" s="17"/>
    </row>
    <row r="35" spans="1:48" s="9" customFormat="1">
      <c r="A35" s="9" t="s">
        <v>54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-4.8485436187105296E-2</v>
      </c>
      <c r="AI35" s="17">
        <v>-2.3236900197513656E-2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-2.3917150988974196E-2</v>
      </c>
      <c r="AR35" s="17">
        <v>-5.1171965950173863E-2</v>
      </c>
      <c r="AS35" s="18"/>
      <c r="AT35" s="17"/>
      <c r="AU35" s="17"/>
      <c r="AV35" s="17"/>
    </row>
    <row r="36" spans="1:48" s="9" customFormat="1">
      <c r="A36" s="9" t="s">
        <v>55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9">
        <v>-173.7</v>
      </c>
      <c r="R36" s="9">
        <v>-169</v>
      </c>
      <c r="S36" s="17">
        <v>-154.80000000000001</v>
      </c>
      <c r="T36" s="17">
        <v>-142.80000000000001</v>
      </c>
      <c r="U36" s="17">
        <v>-113.94831999999801</v>
      </c>
      <c r="V36" s="19">
        <v>-155.19999999999999</v>
      </c>
      <c r="W36" s="19">
        <v>-82</v>
      </c>
      <c r="X36" s="19">
        <v>-67</v>
      </c>
      <c r="Y36" s="19">
        <v>-56.545705098759754</v>
      </c>
      <c r="Z36" s="19">
        <v>0</v>
      </c>
      <c r="AA36" s="19">
        <v>0</v>
      </c>
      <c r="AB36" s="19">
        <v>-68.333258857215597</v>
      </c>
      <c r="AC36" s="19">
        <v>0</v>
      </c>
      <c r="AD36" s="19">
        <v>0</v>
      </c>
      <c r="AE36" s="19">
        <v>-63.826769935638708</v>
      </c>
      <c r="AF36" s="19">
        <v>0</v>
      </c>
      <c r="AG36" s="19">
        <v>2.5145677395820108E-2</v>
      </c>
      <c r="AH36" s="19">
        <v>0</v>
      </c>
      <c r="AI36" s="17">
        <v>-52.410828395492047</v>
      </c>
      <c r="AJ36" s="17">
        <v>-67.498660953401171</v>
      </c>
      <c r="AK36" s="17">
        <v>0</v>
      </c>
      <c r="AL36" s="17">
        <v>0</v>
      </c>
      <c r="AM36" s="17">
        <v>0</v>
      </c>
      <c r="AN36" s="17">
        <v>-640.29999999999995</v>
      </c>
      <c r="AO36" s="17">
        <v>-418.11531999999897</v>
      </c>
      <c r="AP36" s="17">
        <v>-255.93051942977704</v>
      </c>
      <c r="AQ36" s="17">
        <v>-53.9451340556313</v>
      </c>
      <c r="AR36" s="17">
        <v>0</v>
      </c>
      <c r="AS36" s="18"/>
      <c r="AT36" s="17"/>
      <c r="AU36" s="17"/>
      <c r="AV36" s="17"/>
    </row>
    <row r="37" spans="1:48" s="9" customFormat="1">
      <c r="A37" s="9" t="s">
        <v>56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7">
        <v>0</v>
      </c>
      <c r="R37" s="17">
        <v>0</v>
      </c>
      <c r="S37" s="17">
        <v>-6.7</v>
      </c>
      <c r="T37" s="17">
        <v>0</v>
      </c>
      <c r="U37" s="17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7">
        <v>0</v>
      </c>
      <c r="AJ37" s="17">
        <v>0.48205677557579002</v>
      </c>
      <c r="AK37" s="17">
        <v>0</v>
      </c>
      <c r="AL37" s="17">
        <v>0</v>
      </c>
      <c r="AM37" s="17">
        <v>0</v>
      </c>
      <c r="AN37" s="17">
        <v>-6.7</v>
      </c>
      <c r="AO37" s="17">
        <v>0</v>
      </c>
      <c r="AP37" s="17">
        <v>0.50234988111052814</v>
      </c>
      <c r="AQ37" s="17">
        <v>0</v>
      </c>
      <c r="AR37" s="17">
        <v>2.5585982975086932E-2</v>
      </c>
      <c r="AS37" s="18"/>
      <c r="AT37" s="17"/>
      <c r="AU37" s="17"/>
      <c r="AV37" s="17"/>
    </row>
    <row r="38" spans="1:48" s="9" customFormat="1">
      <c r="A38" s="14"/>
      <c r="B38" s="47"/>
      <c r="C38" s="47"/>
      <c r="D38" s="47"/>
      <c r="E38" s="47"/>
      <c r="F38" s="47"/>
      <c r="G38" s="47"/>
      <c r="H38" s="47"/>
      <c r="I38" s="47"/>
      <c r="J38" s="25"/>
      <c r="K38" s="25"/>
      <c r="L38" s="25"/>
      <c r="M38" s="25"/>
      <c r="N38" s="25"/>
      <c r="O38" s="25"/>
      <c r="P38" s="25"/>
      <c r="Q38" s="14"/>
      <c r="R38" s="14"/>
      <c r="S38" s="14"/>
      <c r="T38" s="14"/>
      <c r="U38" s="14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7"/>
      <c r="AJ38" s="17"/>
      <c r="AK38" s="22"/>
      <c r="AL38" s="17"/>
      <c r="AM38" s="17"/>
      <c r="AN38" s="17"/>
      <c r="AO38" s="17"/>
      <c r="AP38" s="17"/>
      <c r="AQ38" s="17"/>
      <c r="AR38" s="17"/>
      <c r="AS38" s="18"/>
      <c r="AT38" s="17"/>
      <c r="AU38" s="17"/>
      <c r="AV38" s="17"/>
    </row>
    <row r="39" spans="1:48" s="9" customFormat="1">
      <c r="A39" s="21" t="s">
        <v>57</v>
      </c>
      <c r="B39" s="49">
        <v>-147.5</v>
      </c>
      <c r="C39" s="49">
        <v>-241.2</v>
      </c>
      <c r="D39" s="49">
        <v>-294.7</v>
      </c>
      <c r="E39" s="49">
        <v>-45</v>
      </c>
      <c r="F39" s="49">
        <v>31.2</v>
      </c>
      <c r="G39" s="49">
        <v>-43.8</v>
      </c>
      <c r="H39" s="49">
        <v>-180.6</v>
      </c>
      <c r="I39" s="49">
        <v>-50</v>
      </c>
      <c r="J39" s="23">
        <v>-57.8</v>
      </c>
      <c r="K39" s="23">
        <v>-103.2</v>
      </c>
      <c r="L39" s="23">
        <v>-217.3</v>
      </c>
      <c r="M39" s="23">
        <v>14.3</v>
      </c>
      <c r="N39" s="23">
        <v>141.80000000000001</v>
      </c>
      <c r="O39" s="23">
        <v>-80.599999999999994</v>
      </c>
      <c r="P39" s="23">
        <v>-97.5</v>
      </c>
      <c r="Q39" s="21">
        <v>-32.299999999999997</v>
      </c>
      <c r="R39" s="21">
        <v>-51.6</v>
      </c>
      <c r="S39" s="22">
        <v>-147.1</v>
      </c>
      <c r="T39" s="22">
        <v>-191.7</v>
      </c>
      <c r="U39" s="22">
        <v>-74.484089174199994</v>
      </c>
      <c r="V39" s="23">
        <v>-141.30000000000001</v>
      </c>
      <c r="W39" s="23">
        <v>-231.9</v>
      </c>
      <c r="X39" s="23">
        <v>-86.1</v>
      </c>
      <c r="Y39" s="23">
        <v>-95.888837850252642</v>
      </c>
      <c r="Z39" s="23">
        <v>-65.771040626459282</v>
      </c>
      <c r="AA39" s="23">
        <v>109.14888893373968</v>
      </c>
      <c r="AB39" s="23">
        <v>-73.161879550220164</v>
      </c>
      <c r="AC39" s="23">
        <v>-236.32638777503973</v>
      </c>
      <c r="AD39" s="23">
        <v>-39.436570969177332</v>
      </c>
      <c r="AE39" s="23">
        <v>-10.395985600523618</v>
      </c>
      <c r="AF39" s="23">
        <v>-91.100362756952848</v>
      </c>
      <c r="AG39" s="23">
        <v>-61.015986200957492</v>
      </c>
      <c r="AH39" s="23">
        <v>73.564528054885514</v>
      </c>
      <c r="AI39" s="22">
        <v>141.96584175670966</v>
      </c>
      <c r="AJ39" s="22">
        <v>47.359400107123726</v>
      </c>
      <c r="AK39" s="22">
        <v>-238.1</v>
      </c>
      <c r="AL39" s="22">
        <v>-428.2</v>
      </c>
      <c r="AM39" s="22">
        <v>-22</v>
      </c>
      <c r="AN39" s="22">
        <v>-425.5</v>
      </c>
      <c r="AO39" s="22">
        <v>-532.98972370709998</v>
      </c>
      <c r="AP39" s="22">
        <v>-124.42648388573213</v>
      </c>
      <c r="AQ39" s="22">
        <v>-242.25682236731961</v>
      </c>
      <c r="AR39" s="22">
        <v>80.838913209787151</v>
      </c>
      <c r="AS39" s="18"/>
      <c r="AT39" s="17"/>
      <c r="AU39" s="17"/>
      <c r="AV39" s="17"/>
    </row>
    <row r="40" spans="1:48" s="9" customFormat="1">
      <c r="A40" s="21"/>
      <c r="B40" s="48"/>
      <c r="C40" s="48"/>
      <c r="D40" s="48"/>
      <c r="E40" s="48"/>
      <c r="F40" s="48"/>
      <c r="G40" s="48"/>
      <c r="H40" s="48"/>
      <c r="I40" s="48"/>
      <c r="J40" s="19"/>
      <c r="K40" s="19"/>
      <c r="L40" s="19"/>
      <c r="M40" s="19"/>
      <c r="N40" s="19"/>
      <c r="O40" s="19"/>
      <c r="P40" s="19"/>
      <c r="S40" s="21"/>
      <c r="T40" s="21"/>
      <c r="U40" s="21"/>
      <c r="V40" s="23"/>
      <c r="W40" s="23"/>
      <c r="X40" s="23"/>
      <c r="Y40" s="23"/>
      <c r="Z40" s="23"/>
      <c r="AA40" s="23"/>
      <c r="AC40" s="23"/>
      <c r="AD40" s="23"/>
      <c r="AE40" s="23"/>
      <c r="AF40" s="23"/>
      <c r="AG40" s="23"/>
      <c r="AH40" s="23"/>
      <c r="AI40" s="22"/>
      <c r="AJ40" s="22"/>
      <c r="AK40" s="17"/>
      <c r="AL40" s="22"/>
      <c r="AM40" s="22"/>
      <c r="AN40" s="22"/>
      <c r="AO40" s="22"/>
      <c r="AP40" s="22"/>
      <c r="AQ40" s="22"/>
      <c r="AR40" s="22"/>
      <c r="AS40" s="18"/>
      <c r="AT40" s="17"/>
      <c r="AU40" s="17"/>
      <c r="AV40" s="17"/>
    </row>
    <row r="41" spans="1:48" s="21" customFormat="1">
      <c r="A41" s="9" t="s">
        <v>58</v>
      </c>
      <c r="B41" s="48">
        <v>6.8</v>
      </c>
      <c r="C41" s="48">
        <v>-8.8000000000000007</v>
      </c>
      <c r="D41" s="48">
        <v>-17.8</v>
      </c>
      <c r="E41" s="48">
        <v>6.7</v>
      </c>
      <c r="F41" s="48">
        <v>-2.9</v>
      </c>
      <c r="G41" s="48">
        <v>4.4000000000000004</v>
      </c>
      <c r="H41" s="48">
        <v>-27.1</v>
      </c>
      <c r="I41" s="48">
        <v>23.1</v>
      </c>
      <c r="J41" s="19">
        <v>17.5</v>
      </c>
      <c r="K41" s="19">
        <v>0.1</v>
      </c>
      <c r="L41" s="19">
        <v>-18.8</v>
      </c>
      <c r="M41" s="19">
        <v>24.2</v>
      </c>
      <c r="N41" s="19">
        <v>15.3</v>
      </c>
      <c r="O41" s="19">
        <v>-13</v>
      </c>
      <c r="P41" s="19">
        <v>8.9</v>
      </c>
      <c r="Q41" s="9">
        <v>-12.1</v>
      </c>
      <c r="R41" s="9">
        <v>19.899999999999999</v>
      </c>
      <c r="S41" s="17">
        <v>-24.4</v>
      </c>
      <c r="T41" s="17">
        <v>-11</v>
      </c>
      <c r="U41" s="17">
        <v>31.470287577600001</v>
      </c>
      <c r="V41" s="19">
        <v>-24.7</v>
      </c>
      <c r="W41" s="19">
        <v>-2.2523</v>
      </c>
      <c r="X41" s="19">
        <v>22.3</v>
      </c>
      <c r="Y41" s="19">
        <v>-91.731740927882399</v>
      </c>
      <c r="Z41" s="19">
        <v>34.483997270016886</v>
      </c>
      <c r="AA41" s="19">
        <v>10.27980166979501</v>
      </c>
      <c r="AB41" s="19">
        <v>5.1523925371821804</v>
      </c>
      <c r="AC41" s="19">
        <v>34.168841710289044</v>
      </c>
      <c r="AD41" s="19">
        <v>62.235838560732972</v>
      </c>
      <c r="AE41" s="19">
        <v>9.0323988218610225</v>
      </c>
      <c r="AF41" s="19">
        <v>-59.020556227327695</v>
      </c>
      <c r="AG41" s="19">
        <v>-13.075752245826456</v>
      </c>
      <c r="AH41" s="19">
        <v>-32.170086910144363</v>
      </c>
      <c r="AI41" s="17">
        <v>68.723132334146626</v>
      </c>
      <c r="AJ41" s="17">
        <v>-4.2099625066952324</v>
      </c>
      <c r="AK41" s="17">
        <v>-18.899999999999999</v>
      </c>
      <c r="AL41" s="17">
        <v>22.5</v>
      </c>
      <c r="AM41" s="17">
        <v>35.200000000000003</v>
      </c>
      <c r="AN41" s="17">
        <v>-27.8</v>
      </c>
      <c r="AO41" s="17">
        <v>27.557783790999999</v>
      </c>
      <c r="AP41" s="17">
        <v>-79.404771207537479</v>
      </c>
      <c r="AQ41" s="17">
        <v>80.421420200425729</v>
      </c>
      <c r="AR41" s="17">
        <v>23.23207254137893</v>
      </c>
      <c r="AS41" s="18"/>
      <c r="AT41" s="17"/>
      <c r="AU41" s="17"/>
      <c r="AV41" s="17"/>
    </row>
    <row r="42" spans="1:48" s="9" customFormat="1">
      <c r="A42" s="9" t="s">
        <v>59</v>
      </c>
      <c r="B42" s="48">
        <v>74.599999999999994</v>
      </c>
      <c r="C42" s="48">
        <v>83.4</v>
      </c>
      <c r="D42" s="48">
        <v>100.3</v>
      </c>
      <c r="E42" s="48">
        <v>94.4</v>
      </c>
      <c r="F42" s="48">
        <v>98.8</v>
      </c>
      <c r="G42" s="48">
        <v>93.9</v>
      </c>
      <c r="H42" s="48">
        <v>117.5</v>
      </c>
      <c r="I42" s="48">
        <v>94.6</v>
      </c>
      <c r="J42" s="19">
        <v>75.8</v>
      </c>
      <c r="K42" s="19">
        <v>75.8</v>
      </c>
      <c r="L42" s="19">
        <v>93.9</v>
      </c>
      <c r="M42" s="19">
        <v>70.099999999999994</v>
      </c>
      <c r="N42" s="19">
        <v>54.1</v>
      </c>
      <c r="O42" s="19">
        <v>67.2</v>
      </c>
      <c r="P42" s="19">
        <v>59.1</v>
      </c>
      <c r="Q42" s="9">
        <v>71.900000000000006</v>
      </c>
      <c r="R42" s="9">
        <v>52</v>
      </c>
      <c r="S42" s="17">
        <v>77.2</v>
      </c>
      <c r="T42" s="17">
        <v>88</v>
      </c>
      <c r="U42" s="17">
        <v>55.5</v>
      </c>
      <c r="V42" s="17">
        <v>78.7</v>
      </c>
      <c r="W42" s="17">
        <v>82</v>
      </c>
      <c r="X42" s="17">
        <v>60.1</v>
      </c>
      <c r="Y42" s="19">
        <v>133.1699164345404</v>
      </c>
      <c r="Z42" s="19">
        <v>52.377941860603819</v>
      </c>
      <c r="AA42" s="19">
        <v>33.45118302964373</v>
      </c>
      <c r="AB42" s="19">
        <v>48.955222269710006</v>
      </c>
      <c r="AC42" s="19">
        <v>87.199167110551528</v>
      </c>
      <c r="AD42" s="19">
        <v>43.298610646804754</v>
      </c>
      <c r="AE42" s="19">
        <v>52.221462747778531</v>
      </c>
      <c r="AF42" s="19">
        <v>122.45820153637595</v>
      </c>
      <c r="AG42" s="19">
        <v>102.16118510533903</v>
      </c>
      <c r="AH42" s="19">
        <v>86.824867136324315</v>
      </c>
      <c r="AI42" s="17">
        <v>65.382478236710512</v>
      </c>
      <c r="AJ42" s="17">
        <v>62.966736337951247</v>
      </c>
      <c r="AK42" s="17">
        <v>117.5</v>
      </c>
      <c r="AL42" s="17">
        <v>94</v>
      </c>
      <c r="AM42" s="17">
        <v>59.1</v>
      </c>
      <c r="AN42" s="17">
        <v>88</v>
      </c>
      <c r="AO42" s="17">
        <v>60.135201496578595</v>
      </c>
      <c r="AP42" s="17">
        <v>133.1699164345404</v>
      </c>
      <c r="AQ42" s="17">
        <v>52.377941860603819</v>
      </c>
      <c r="AR42" s="17">
        <v>33.464781071525699</v>
      </c>
      <c r="AS42" s="18"/>
      <c r="AT42" s="17"/>
      <c r="AU42" s="17"/>
      <c r="AV42" s="17"/>
    </row>
    <row r="43" spans="1:48" s="9" customFormat="1">
      <c r="A43" s="9" t="s">
        <v>60</v>
      </c>
      <c r="B43" s="48">
        <v>0.2</v>
      </c>
      <c r="C43" s="48">
        <v>-0.2</v>
      </c>
      <c r="D43" s="48">
        <v>0.9</v>
      </c>
      <c r="E43" s="48">
        <v>-0.9</v>
      </c>
      <c r="F43" s="48">
        <v>-1.5</v>
      </c>
      <c r="G43" s="48">
        <v>0.5</v>
      </c>
      <c r="H43" s="48">
        <v>3.4</v>
      </c>
      <c r="I43" s="48">
        <v>-0.2</v>
      </c>
      <c r="J43" s="19">
        <v>1.3</v>
      </c>
      <c r="K43" s="19">
        <v>-0.1</v>
      </c>
      <c r="L43" s="19">
        <v>0.7</v>
      </c>
      <c r="M43" s="19">
        <v>-0.4</v>
      </c>
      <c r="N43" s="19">
        <v>0.6</v>
      </c>
      <c r="O43" s="19">
        <v>-0.1</v>
      </c>
      <c r="P43" s="19">
        <v>-0.8</v>
      </c>
      <c r="Q43" s="17">
        <v>-0.7</v>
      </c>
      <c r="R43" s="17">
        <v>0</v>
      </c>
      <c r="S43" s="17">
        <v>-0.8</v>
      </c>
      <c r="T43" s="17">
        <v>0.2</v>
      </c>
      <c r="U43" s="17">
        <v>1.04</v>
      </c>
      <c r="V43" s="19">
        <v>1.5</v>
      </c>
      <c r="W43" s="19">
        <v>-1</v>
      </c>
      <c r="X43" s="19">
        <v>-0.4</v>
      </c>
      <c r="Y43" s="17">
        <v>7.5239157555450689</v>
      </c>
      <c r="Z43" s="17">
        <v>0.3372279799308302</v>
      </c>
      <c r="AA43" s="17">
        <v>-0.43237405263398188</v>
      </c>
      <c r="AB43" s="19">
        <v>-1.8873968415909697</v>
      </c>
      <c r="AC43" s="17">
        <v>1.0901927155353803</v>
      </c>
      <c r="AD43" s="17">
        <v>-3.3732641021987035</v>
      </c>
      <c r="AE43" s="17">
        <v>1.7128747683116927</v>
      </c>
      <c r="AF43" s="17">
        <v>1.9448329276622545</v>
      </c>
      <c r="AG43" s="17">
        <v>-2.2605657231882645</v>
      </c>
      <c r="AH43" s="17">
        <v>-2.2768383655761326</v>
      </c>
      <c r="AI43" s="17">
        <v>-0.94683619759811677</v>
      </c>
      <c r="AJ43" s="17">
        <v>1.3707979278584901</v>
      </c>
      <c r="AK43" s="17">
        <v>1.6</v>
      </c>
      <c r="AL43" s="17">
        <v>1</v>
      </c>
      <c r="AM43" s="17">
        <v>-0.4</v>
      </c>
      <c r="AN43" s="17">
        <v>-1.1000000000000001</v>
      </c>
      <c r="AO43" s="17">
        <v>0.32</v>
      </c>
      <c r="AP43" s="17">
        <v>6.3624265321115843</v>
      </c>
      <c r="AQ43" s="17">
        <v>0.35941231222949455</v>
      </c>
      <c r="AR43" s="17">
        <v>-4.3189117523008136</v>
      </c>
      <c r="AS43" s="18"/>
      <c r="AT43" s="17"/>
      <c r="AU43" s="17"/>
      <c r="AV43" s="17"/>
    </row>
    <row r="44" spans="1:48" s="9" customFormat="1">
      <c r="A44" s="21" t="s">
        <v>132</v>
      </c>
      <c r="B44" s="21">
        <v>81.599999999999994</v>
      </c>
      <c r="C44" s="21">
        <v>74.5</v>
      </c>
      <c r="D44" s="21">
        <v>83.4</v>
      </c>
      <c r="E44" s="21">
        <v>100.3</v>
      </c>
      <c r="F44" s="21">
        <v>94.4</v>
      </c>
      <c r="G44" s="21">
        <v>98.8</v>
      </c>
      <c r="H44" s="21">
        <v>93.9</v>
      </c>
      <c r="I44" s="21">
        <v>117.5</v>
      </c>
      <c r="J44" s="21">
        <v>94.6</v>
      </c>
      <c r="K44" s="23">
        <v>75.8</v>
      </c>
      <c r="L44" s="23">
        <v>75.8</v>
      </c>
      <c r="M44" s="23">
        <v>93.9</v>
      </c>
      <c r="N44" s="23">
        <v>70.099999999999994</v>
      </c>
      <c r="O44" s="23">
        <v>54.1</v>
      </c>
      <c r="P44" s="23">
        <v>67.2</v>
      </c>
      <c r="Q44" s="23">
        <v>59.1</v>
      </c>
      <c r="R44" s="23">
        <v>71.900000000000006</v>
      </c>
      <c r="S44" s="23">
        <v>52</v>
      </c>
      <c r="T44" s="23">
        <v>77.2</v>
      </c>
      <c r="U44" s="23">
        <v>88.010287577599996</v>
      </c>
      <c r="V44" s="23">
        <v>55.5</v>
      </c>
      <c r="W44" s="23">
        <v>78.7</v>
      </c>
      <c r="X44" s="23">
        <v>82</v>
      </c>
      <c r="Y44" s="23">
        <v>48.962091262203067</v>
      </c>
      <c r="Z44" s="23">
        <v>87.199167110551528</v>
      </c>
      <c r="AA44" s="23">
        <v>43.298610646804754</v>
      </c>
      <c r="AB44" s="23">
        <v>52.220217965301217</v>
      </c>
      <c r="AC44" s="23">
        <v>122.45820153637595</v>
      </c>
      <c r="AD44" s="23">
        <v>102.16118510533903</v>
      </c>
      <c r="AE44" s="23">
        <v>62.966736337951247</v>
      </c>
      <c r="AF44" s="23">
        <v>65.382478236710512</v>
      </c>
      <c r="AG44" s="23">
        <v>86.824867136324315</v>
      </c>
      <c r="AH44" s="23">
        <v>52.377941860603819</v>
      </c>
      <c r="AI44" s="23">
        <v>133.15877437325904</v>
      </c>
      <c r="AJ44" s="23">
        <v>60.127571759114502</v>
      </c>
      <c r="AK44" s="27">
        <v>100.3</v>
      </c>
      <c r="AL44" s="23">
        <v>117.5</v>
      </c>
      <c r="AM44" s="23">
        <v>93.9</v>
      </c>
      <c r="AN44" s="23">
        <v>59.1</v>
      </c>
      <c r="AO44" s="23">
        <v>88.012985287600003</v>
      </c>
      <c r="AP44" s="23">
        <v>60.127571759114502</v>
      </c>
      <c r="AQ44" s="23">
        <v>133.15877437325904</v>
      </c>
      <c r="AR44" s="23">
        <v>52.377941860603819</v>
      </c>
      <c r="AS44" s="18"/>
      <c r="AT44" s="17"/>
      <c r="AU44" s="17"/>
      <c r="AV44" s="17"/>
    </row>
    <row r="45" spans="1:48" s="9" customFormat="1">
      <c r="A45" s="21"/>
      <c r="K45" s="21"/>
      <c r="L45" s="21"/>
      <c r="M45" s="21"/>
      <c r="N45" s="21"/>
      <c r="O45" s="21"/>
      <c r="P45" s="21"/>
      <c r="Q45" s="21"/>
      <c r="R45" s="21"/>
      <c r="U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17"/>
      <c r="AJ45" s="17"/>
      <c r="AK45" s="27"/>
      <c r="AM45" s="17"/>
      <c r="AN45" s="17"/>
      <c r="AO45" s="17"/>
      <c r="AP45" s="17"/>
      <c r="AQ45" s="17"/>
      <c r="AR45" s="17"/>
      <c r="AS45" s="17"/>
    </row>
    <row r="46" spans="1:48" s="9" customFormat="1">
      <c r="A46" s="26" t="s">
        <v>61</v>
      </c>
      <c r="B46" s="46"/>
      <c r="C46" s="46"/>
      <c r="D46" s="46"/>
      <c r="E46" s="46"/>
      <c r="F46" s="46"/>
      <c r="G46" s="46"/>
      <c r="H46" s="46"/>
      <c r="I46" s="46"/>
      <c r="J46" s="8"/>
      <c r="S46" s="26"/>
      <c r="T46" s="26"/>
      <c r="U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7"/>
      <c r="AJ46" s="27"/>
      <c r="AK46"/>
      <c r="AL46" s="27"/>
      <c r="AM46" s="27"/>
      <c r="AN46" s="27"/>
      <c r="AO46" s="27"/>
      <c r="AP46" s="17"/>
      <c r="AQ46" s="17"/>
      <c r="AR46" s="17"/>
      <c r="AS46" s="17"/>
    </row>
    <row r="47" spans="1:48" s="21" customFormat="1">
      <c r="A47" s="8"/>
      <c r="B47" s="50"/>
      <c r="C47" s="50"/>
      <c r="D47" s="50"/>
      <c r="E47" s="50"/>
      <c r="F47" s="50"/>
      <c r="G47" s="50"/>
      <c r="H47" s="50"/>
      <c r="I47" s="50"/>
      <c r="J4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J47" s="27"/>
      <c r="AK47" s="3"/>
      <c r="AL47" s="27"/>
      <c r="AM47" s="27"/>
      <c r="AN47" s="27"/>
      <c r="AO47" s="28"/>
      <c r="AP47" s="27"/>
      <c r="AQ47" s="8"/>
      <c r="AR47" s="8"/>
      <c r="AS47" s="22"/>
    </row>
    <row r="48" spans="1:48" s="1" customFormat="1">
      <c r="A48"/>
      <c r="B48" s="50"/>
      <c r="C48" s="50"/>
      <c r="D48" s="50"/>
      <c r="E48" s="50"/>
      <c r="F48" s="50"/>
      <c r="G48" s="50"/>
      <c r="H48" s="50"/>
      <c r="I48" s="50"/>
      <c r="J48"/>
      <c r="K48"/>
      <c r="L48"/>
      <c r="M48"/>
      <c r="N48"/>
      <c r="O48"/>
      <c r="P48"/>
      <c r="Q48"/>
      <c r="R48"/>
      <c r="S48"/>
      <c r="T48"/>
      <c r="U48"/>
      <c r="V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 s="2"/>
    </row>
    <row r="49" spans="1:45" s="1" customFormat="1">
      <c r="A49"/>
      <c r="B49" s="50"/>
      <c r="C49" s="50"/>
      <c r="D49" s="50"/>
      <c r="E49" s="50"/>
      <c r="F49" s="50"/>
      <c r="G49" s="50"/>
      <c r="H49" s="50"/>
      <c r="I49" s="50"/>
      <c r="J49"/>
      <c r="K49"/>
      <c r="L49"/>
      <c r="M49"/>
      <c r="N49"/>
      <c r="O49"/>
      <c r="P49"/>
      <c r="Q49"/>
      <c r="R49"/>
      <c r="S49"/>
      <c r="T49"/>
      <c r="U49"/>
      <c r="V49"/>
      <c r="X49"/>
      <c r="Y49"/>
      <c r="Z49"/>
      <c r="AA49"/>
      <c r="AB49"/>
      <c r="AC49"/>
      <c r="AD49"/>
      <c r="AE49"/>
      <c r="AF49"/>
      <c r="AG49"/>
      <c r="AH49"/>
      <c r="AI49"/>
      <c r="AJ49" s="3"/>
      <c r="AK49"/>
      <c r="AL49" s="3"/>
      <c r="AM49" s="3"/>
      <c r="AN49" s="3"/>
      <c r="AO49" s="3"/>
      <c r="AP49"/>
      <c r="AQ49"/>
      <c r="AR49"/>
      <c r="AS49" s="2"/>
    </row>
    <row r="50" spans="1:45">
      <c r="AP50" s="4"/>
      <c r="AS50" s="1"/>
    </row>
    <row r="51" spans="1:45">
      <c r="AS51" s="1"/>
    </row>
    <row r="55" spans="1:45">
      <c r="AP55" s="4"/>
    </row>
    <row r="56" spans="1:45">
      <c r="AP56" s="4"/>
    </row>
    <row r="57" spans="1:45">
      <c r="AP57" s="4"/>
    </row>
    <row r="58" spans="1:45">
      <c r="AP58" s="4"/>
    </row>
    <row r="59" spans="1:45">
      <c r="AP59" s="4"/>
    </row>
    <row r="60" spans="1:45">
      <c r="AP60" s="4"/>
    </row>
    <row r="62" spans="1:45">
      <c r="AP62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cp:lastPrinted>2017-02-13T12:46:28Z</cp:lastPrinted>
  <dcterms:created xsi:type="dcterms:W3CDTF">2016-04-11T13:44:00Z</dcterms:created>
  <dcterms:modified xsi:type="dcterms:W3CDTF">2021-11-08T08:50:54Z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